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<sst xmlns="http://schemas.openxmlformats.org/spreadsheetml/2006/main" count="50" uniqueCount="50">
  <si>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</si>
  <si>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UPY050</t>
  </si>
  <si>
    <t xml:space="preserve">m²</t>
  </si>
  <si>
    <t xml:space="preserve">Reparación de impermeabilización de piscinas. Sistema "SCHLÜTER-SYSTEMS".</t>
  </si>
  <si>
    <r>
      <rPr>
        <sz val="8.25"/>
        <color rgb="FF000000"/>
        <rFont val="Arial"/>
        <family val="2"/>
      </rPr>
      <t xml:space="preserve">Reparación de impermeabilización de piscinas. Sistema "SCHLÜTER-SYSTEMS", formado por lámina impermeabilizante flexible de polietileno, con ambas caras revestidas de geotextil no tejido, Schlüter-KERDI 200 "SCHLÜTER-SYSTEMS", de 0,2 mm de espesor, fijada al soporte con adhesivo cementoso de fraguado normal, C1 extendido con llana dentada. Incluso adhesivo bicomponente, Schlüter-KERDI-COLL-L "SCHLÜTER-SYSTEMS", banda de refuerzo Schlüter-KERDI-KEBA 100/125 y masilla adhesiva elástica monocomponente, Schlüter-KERDI-FIX "SCHLÜTER-SYSTEMS". El precio no incluye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</si>
  <si>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</si>
  <si>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</si>
  <si>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</si>
  <si>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</si>
  <si>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</si>
  <si>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</si>
  <si>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</si>
  <si>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mt09mcr021g</t>
  </si>
  <si>
    <t xml:space="preserve">kg</t>
  </si>
  <si>
    <t xml:space="preserve">Adhesivo cementoso de fraguado normal, C1, según UNE-EN 12004, color gris.</t>
  </si>
  <si>
    <t xml:space="preserve">mt15res010a</t>
  </si>
  <si>
    <t xml:space="preserve">m²</t>
  </si>
  <si>
    <t xml:space="preserve">Lámina impermeabilizante flexible de polietileno, con ambas caras revestidas de geotextil no tejido, Schlüter-KERDI 200 "SCHLÜTER-SYSTEMS", de 0,2 mm de espesor.</t>
  </si>
  <si>
    <t xml:space="preserve">mt15res060d</t>
  </si>
  <si>
    <t xml:space="preserve">kg</t>
  </si>
  <si>
    <t xml:space="preserve">Adhesivo bicomponente, Schlüter-KERDI-COLL-L "SCHLÜTER-SYSTEMS", a base de una dispersión acrílica sin disolventes y polvo de cemento, para el sellado de juntas.</t>
  </si>
  <si>
    <t xml:space="preserve">mt15res020ob</t>
  </si>
  <si>
    <t xml:space="preserve">m</t>
  </si>
  <si>
    <t xml:space="preserve">Banda de sellado, Schlüter-KERDI-KEBA 100/125 "SCHLÜTER-SYSTEMS", de 125 mm de anchura y 0,1 mm de espesor, para lámina impermeabilizante flexible de polietileno, con ambas caras revestidas de geotextil no tejido, suministrada en rollos de 30 m de longitud.</t>
  </si>
  <si>
    <t xml:space="preserve">mt15res070a</t>
  </si>
  <si>
    <t xml:space="preserve">Ud</t>
  </si>
  <si>
    <t xml:space="preserve">Cartucho de masilla adhesiva elástica monocomponente, Schlüter-KERDI-FIX "SCHLÜTER-SYSTEMS", a base de polímeros híbridos neutros (MS), de 290 ml, color gris o blanco y acabado brillante.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</si>
  <si>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</si>
  <si>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</si>
  <si>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</si>
  <si>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</si>
  <si>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</si>
  <si>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</si>
  <si>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</si>
  <si>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</si>
  <si>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</si>
  <si>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</si>
  <si>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</si>
  <si>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</si>
  <si>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1,64€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</si>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</sst>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19" customWidth="1"/>
    <col min="4" max="4" width="6.46" customWidth="1"/>
    <col min="5" max="5" width="71.57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0.6</v>
      </c>
      <c r="H10" s="11"/>
      <c r="I10" s="12">
        <v>0.35</v>
      </c>
      <c r="J10" s="12">
        <f ca="1">ROUND(INDIRECT(ADDRESS(ROW()+(0), COLUMN()+(-3), 1))*INDIRECT(ADDRESS(ROW()+(0), COLUMN()+(-1), 1)), 2)</f>
        <v>0.21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1.1</v>
      </c>
      <c r="H11" s="11"/>
      <c r="I11" s="12">
        <v>19.66</v>
      </c>
      <c r="J11" s="12">
        <f ca="1">ROUND(INDIRECT(ADDRESS(ROW()+(0), COLUMN()+(-3), 1))*INDIRECT(ADDRESS(ROW()+(0), COLUMN()+(-1), 1)), 2)</f>
        <v>21.63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0.3</v>
      </c>
      <c r="H12" s="11"/>
      <c r="I12" s="12">
        <v>11.92</v>
      </c>
      <c r="J12" s="12">
        <f ca="1">ROUND(INDIRECT(ADDRESS(ROW()+(0), COLUMN()+(-3), 1))*INDIRECT(ADDRESS(ROW()+(0), COLUMN()+(-1), 1)), 2)</f>
        <v>3.58</v>
      </c>
    </row>
    <row r="13" spans="1:10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1.2</v>
      </c>
      <c r="H13" s="11"/>
      <c r="I13" s="12">
        <v>4.02</v>
      </c>
      <c r="J13" s="12">
        <f ca="1">ROUND(INDIRECT(ADDRESS(ROW()+(0), COLUMN()+(-3), 1))*INDIRECT(ADDRESS(ROW()+(0), COLUMN()+(-1), 1)), 2)</f>
        <v>4.82</v>
      </c>
    </row>
    <row r="14" spans="1:10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3">
        <v>0.06</v>
      </c>
      <c r="H14" s="13"/>
      <c r="I14" s="14">
        <v>23.85</v>
      </c>
      <c r="J14" s="14">
        <f ca="1">ROUND(INDIRECT(ADDRESS(ROW()+(0), COLUMN()+(-3), 1))*INDIRECT(ADDRESS(ROW()+(0), COLUMN()+(-1), 1)), 2)</f>
        <v>1.43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27</v>
      </c>
      <c r="H15" s="9"/>
      <c r="I15" s="9"/>
      <c r="J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31.67</v>
      </c>
    </row>
    <row r="16" spans="1:10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8"/>
      <c r="H16" s="18"/>
      <c r="I16" s="15"/>
      <c r="J16" s="15"/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1">
        <v>0.2</v>
      </c>
      <c r="H17" s="11"/>
      <c r="I17" s="12">
        <v>22.13</v>
      </c>
      <c r="J17" s="12">
        <f ca="1">ROUND(INDIRECT(ADDRESS(ROW()+(0), COLUMN()+(-3), 1))*INDIRECT(ADDRESS(ROW()+(0), COLUMN()+(-1), 1)), 2)</f>
        <v>4.43</v>
      </c>
    </row>
    <row r="18" spans="1:10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"/>
      <c r="G18" s="13">
        <v>0.2</v>
      </c>
      <c r="H18" s="13"/>
      <c r="I18" s="14">
        <v>21.02</v>
      </c>
      <c r="J18" s="14">
        <f ca="1">ROUND(INDIRECT(ADDRESS(ROW()+(0), COLUMN()+(-3), 1))*INDIRECT(ADDRESS(ROW()+(0), COLUMN()+(-1), 1)), 2)</f>
        <v>4.2</v>
      </c>
    </row>
    <row r="19" spans="1:10" ht="13.50" thickBot="1" customHeight="1">
      <c r="A19" s="15"/>
      <c r="B19" s="15"/>
      <c r="C19" s="15"/>
      <c r="D19" s="15"/>
      <c r="E19" s="15"/>
      <c r="F19" s="15"/>
      <c r="G19" s="9" t="s">
        <v>35</v>
      </c>
      <c r="H19" s="9"/>
      <c r="I19" s="9"/>
      <c r="J19" s="17">
        <f ca="1">ROUND(SUM(INDIRECT(ADDRESS(ROW()+(-1), COLUMN()+(0), 1)),INDIRECT(ADDRESS(ROW()+(-2), COLUMN()+(0), 1))), 2)</f>
        <v>8.63</v>
      </c>
    </row>
    <row r="20" spans="1:10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8"/>
      <c r="H20" s="18"/>
      <c r="I20" s="15"/>
      <c r="J20" s="15"/>
    </row>
    <row r="21" spans="1:10" ht="13.50" thickBot="1" customHeight="1">
      <c r="A21" s="19"/>
      <c r="B21" s="19"/>
      <c r="C21" s="20" t="s">
        <v>37</v>
      </c>
      <c r="D21" s="20"/>
      <c r="E21" s="19" t="s">
        <v>38</v>
      </c>
      <c r="F21" s="19"/>
      <c r="G21" s="13">
        <v>2</v>
      </c>
      <c r="H21" s="13"/>
      <c r="I21" s="14">
        <f ca="1">ROUND(SUM(INDIRECT(ADDRESS(ROW()+(-2), COLUMN()+(1), 1)),INDIRECT(ADDRESS(ROW()+(-6), COLUMN()+(1), 1))), 2)</f>
        <v>40.3</v>
      </c>
      <c r="J21" s="14">
        <f ca="1">ROUND(INDIRECT(ADDRESS(ROW()+(0), COLUMN()+(-3), 1))*INDIRECT(ADDRESS(ROW()+(0), COLUMN()+(-1), 1))/100, 2)</f>
        <v>0.81</v>
      </c>
    </row>
    <row r="22" spans="1:10" ht="13.50" thickBot="1" customHeight="1">
      <c r="A22" s="21" t="s">
        <v>39</v>
      </c>
      <c r="B22" s="21"/>
      <c r="C22" s="22"/>
      <c r="D22" s="22"/>
      <c r="E22" s="23"/>
      <c r="F22" s="23"/>
      <c r="G22" s="24" t="s">
        <v>40</v>
      </c>
      <c r="H22" s="24"/>
      <c r="I22" s="25"/>
      <c r="J22" s="26">
        <f ca="1">ROUND(SUM(INDIRECT(ADDRESS(ROW()+(-1), COLUMN()+(0), 1)),INDIRECT(ADDRESS(ROW()+(-3), COLUMN()+(0), 1)),INDIRECT(ADDRESS(ROW()+(-7), COLUMN()+(0), 1))), 2)</f>
        <v>41.11</v>
      </c>
    </row>
    <row r="25" spans="1:10" ht="13.50" thickBot="1" customHeight="1">
      <c r="A25" s="27" t="s">
        <v>41</v>
      </c>
      <c r="B25" s="27"/>
      <c r="C25" s="27"/>
      <c r="D25" s="27"/>
      <c r="E25" s="27"/>
      <c r="F25" s="27" t="s">
        <v>42</v>
      </c>
      <c r="G25" s="27"/>
      <c r="H25" s="27" t="s">
        <v>43</v>
      </c>
      <c r="I25" s="27"/>
      <c r="J25" s="27" t="s">
        <v>44</v>
      </c>
    </row>
    <row r="26" spans="1:10" ht="13.50" thickBot="1" customHeight="1">
      <c r="A26" s="28" t="s">
        <v>45</v>
      </c>
      <c r="B26" s="28"/>
      <c r="C26" s="28"/>
      <c r="D26" s="28"/>
      <c r="E26" s="28"/>
      <c r="F26" s="29">
        <v>142013</v>
      </c>
      <c r="G26" s="29"/>
      <c r="H26" s="29">
        <v>172013</v>
      </c>
      <c r="I26" s="29"/>
      <c r="J26" s="29">
        <v>3</v>
      </c>
    </row>
    <row r="27" spans="1:10" ht="13.50" thickBot="1" customHeight="1">
      <c r="A27" s="30" t="s">
        <v>46</v>
      </c>
      <c r="B27" s="30"/>
      <c r="C27" s="30"/>
      <c r="D27" s="30"/>
      <c r="E27" s="30"/>
      <c r="F27" s="31"/>
      <c r="G27" s="31"/>
      <c r="H27" s="31"/>
      <c r="I27" s="31"/>
      <c r="J27" s="31"/>
    </row>
    <row r="30" spans="1:1" ht="33.75" thickBot="1" customHeight="1">
      <c r="A30" s="1" t="s">
        <v>47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48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49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70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I19"/>
    <mergeCell ref="A20:B20"/>
    <mergeCell ref="C20:D20"/>
    <mergeCell ref="E20:H20"/>
    <mergeCell ref="A21:B21"/>
    <mergeCell ref="C21:D21"/>
    <mergeCell ref="E21:F21"/>
    <mergeCell ref="G21:H21"/>
    <mergeCell ref="A22:F22"/>
    <mergeCell ref="G22:I22"/>
    <mergeCell ref="A25:E25"/>
    <mergeCell ref="F25:G25"/>
    <mergeCell ref="H25:I25"/>
    <mergeCell ref="A26:E26"/>
    <mergeCell ref="F26:G27"/>
    <mergeCell ref="H26:I27"/>
    <mergeCell ref="J26:J27"/>
    <mergeCell ref="A27:E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