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<sst xmlns="http://schemas.openxmlformats.org/spreadsheetml/2006/main" count="56" uniqueCount="56">
  <si>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</si>
  <si>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NIH110</t>
  </si>
  <si>
    <t xml:space="preserve">Ud</t>
  </si>
  <si>
    <t xml:space="preserve">Impermeabilización de ducha de obra con sumidero, sistema Schlüter-KERDI-DRAIN "SCHLÜTER-SYSTEMS".</t>
  </si>
  <si>
    <r>
      <rPr>
        <sz val="8.25"/>
        <color rgb="FF000000"/>
        <rFont val="Arial"/>
        <family val="2"/>
      </rPr>
      <t xml:space="preserve">Impermeabilización de paramentos verticales y horizontales de ducha de obra con sumidero, sistema Schlüter-KERDI-DRAIN "SCHLÜTER-SYSTEMS", compuesta por, kit Schlüter-KERDI-DRAIN BH 50 B "SCHLÜTER-SYSTEMS", formado por sumidero de salida horizontal con conexión articulada de 50 mm de diámetro y entrada con conexión rígida de 40 mm de diámetro, y lámina impermeabilizante flexible de polietileno, con ambas caras revestidas de geotextil no tejido, kit Schlüter-KERDI-DRAIN R10 ED1 S "SCHLÜTER-SYSTEMS", formado por rejilla cuadrada de acero inoxidable AISI 304, con tornillos vistos, Diseño 1, de 100x100 mm, marco de acero inoxidable AISI 304, y anillo fijador de altura y lámina impermeabilizante flexible de polietileno, con ambas caras revestidas de geotextil no tejido, Schlüter-KERDI 200 "SCHLÜTER-SYSTEMS", de 0,2 mm de espesor, fijada al soporte con adhesivo cementoso de fraguado normal C1. Incluso adhesivo bicomponente Schlüter-KERDI-COLL-L, banda de refuerzo Schlüter-KERDI-KEBA 100/125 y complementos de refuerzo en tratamiento de puntos singulares mediante el uso de piezas especiales "SCHLÜTER-SYSTEMS" para la resolución de 2 encuentros con tuberías pasantes Schlüter-KERDI-KM. El precio no incluye la formación de pendientes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</si>
  <si>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</si>
  <si>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</si>
  <si>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</si>
  <si>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</si>
  <si>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</si>
  <si>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</si>
  <si>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</si>
  <si>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mt15res200bj</t>
  </si>
  <si>
    <t xml:space="preserve">Ud</t>
  </si>
  <si>
    <t xml:space="preserve">Kit Schlüter-KERDI-DRAIN BH 50 B "SCHLÜTER-SYSTEMS", formado por sumidero de salida horizontal con conexión articulada de 50 mm de diámetro y entrada con conexión rígida de 40 mm de diámetro, y lámina impermeabilizante flexible de polietileno, con ambas caras revestidas de geotextil no tejido.</t>
  </si>
  <si>
    <t xml:space="preserve">mt09mcr021g</t>
  </si>
  <si>
    <t xml:space="preserve">kg</t>
  </si>
  <si>
    <t xml:space="preserve">Adhesivo cementoso de fraguado normal, C1, según UNE-EN 12004, color gris.</t>
  </si>
  <si>
    <t xml:space="preserve">mt15res010a</t>
  </si>
  <si>
    <t xml:space="preserve">m²</t>
  </si>
  <si>
    <t xml:space="preserve">Lámina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</si>
  <si>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</si>
  <si>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</si>
  <si>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</si>
  <si>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</si>
  <si>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</si>
  <si>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</si>
  <si>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mt15res050a</t>
  </si>
  <si>
    <t xml:space="preserve">Ud</t>
  </si>
  <si>
    <t xml:space="preserve">Pieza para la resolución de encuentros con tuberías pasantes de 25 mm de diámetro en tratamientos impermeabilizantes, Schlüter-KERDI-KM "SCHLÜTER-SYSTEMS".</t>
  </si>
  <si>
    <t xml:space="preserve">mt15res205aal</t>
  </si>
  <si>
    <t xml:space="preserve">Ud</t>
  </si>
  <si>
    <t xml:space="preserve">Kit Schlüter-KERDI-DRAIN R10 ED1 S "SCHLÜTER-SYSTEMS", formado por rejilla cuadrada de acero inoxidable AISI 304, con tornillos vistos, Diseño 1, de 100x100 mm, marco de acero inoxidable AISI 304, y anillo fijador de altura.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</si>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</sst>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23" customWidth="1"/>
    <col min="5" max="5" width="2.21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115.76</v>
      </c>
      <c r="I10" s="12">
        <f ca="1">ROUND(INDIRECT(ADDRESS(ROW()+(0), COLUMN()+(-3), 1))*INDIRECT(ADDRESS(ROW()+(0), COLUMN()+(-1), 1)), 2)</f>
        <v>115.76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16</v>
      </c>
      <c r="G11" s="11"/>
      <c r="H11" s="12">
        <v>0.35</v>
      </c>
      <c r="I11" s="12">
        <f ca="1">ROUND(INDIRECT(ADDRESS(ROW()+(0), COLUMN()+(-3), 1))*INDIRECT(ADDRESS(ROW()+(0), COLUMN()+(-1), 1)), 2)</f>
        <v>5.6</v>
      </c>
      <c r="J11" s="12"/>
    </row>
    <row r="12" spans="1:10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8</v>
      </c>
      <c r="G12" s="11"/>
      <c r="H12" s="12">
        <v>19.66</v>
      </c>
      <c r="I12" s="12">
        <f ca="1">ROUND(INDIRECT(ADDRESS(ROW()+(0), COLUMN()+(-3), 1))*INDIRECT(ADDRESS(ROW()+(0), COLUMN()+(-1), 1)), 2)</f>
        <v>157.28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0.7</v>
      </c>
      <c r="G13" s="11"/>
      <c r="H13" s="12">
        <v>11.92</v>
      </c>
      <c r="I13" s="12">
        <f ca="1">ROUND(INDIRECT(ADDRESS(ROW()+(0), COLUMN()+(-3), 1))*INDIRECT(ADDRESS(ROW()+(0), COLUMN()+(-1), 1)), 2)</f>
        <v>8.34</v>
      </c>
      <c r="J13" s="12"/>
    </row>
    <row r="14" spans="1:10" ht="45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1.2</v>
      </c>
      <c r="G14" s="11"/>
      <c r="H14" s="12">
        <v>4.02</v>
      </c>
      <c r="I14" s="12">
        <f ca="1">ROUND(INDIRECT(ADDRESS(ROW()+(0), COLUMN()+(-3), 1))*INDIRECT(ADDRESS(ROW()+(0), COLUMN()+(-1), 1)), 2)</f>
        <v>4.82</v>
      </c>
      <c r="J14" s="12"/>
    </row>
    <row r="15" spans="1:10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2</v>
      </c>
      <c r="G15" s="11"/>
      <c r="H15" s="12">
        <v>1.97</v>
      </c>
      <c r="I15" s="12">
        <f ca="1">ROUND(INDIRECT(ADDRESS(ROW()+(0), COLUMN()+(-3), 1))*INDIRECT(ADDRESS(ROW()+(0), COLUMN()+(-1), 1)), 2)</f>
        <v>3.94</v>
      </c>
      <c r="J15" s="12"/>
    </row>
    <row r="16" spans="1:10" ht="34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3">
        <v>1</v>
      </c>
      <c r="G16" s="13"/>
      <c r="H16" s="14">
        <v>65.15</v>
      </c>
      <c r="I16" s="14">
        <f ca="1">ROUND(INDIRECT(ADDRESS(ROW()+(0), COLUMN()+(-3), 1))*INDIRECT(ADDRESS(ROW()+(0), COLUMN()+(-1), 1)), 2)</f>
        <v>65.15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360.89</v>
      </c>
      <c r="J17" s="17"/>
    </row>
    <row r="18" spans="1:10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1">
        <v>1.436</v>
      </c>
      <c r="G19" s="11"/>
      <c r="H19" s="12">
        <v>22.13</v>
      </c>
      <c r="I19" s="12">
        <f ca="1">ROUND(INDIRECT(ADDRESS(ROW()+(0), COLUMN()+(-3), 1))*INDIRECT(ADDRESS(ROW()+(0), COLUMN()+(-1), 1)), 2)</f>
        <v>31.78</v>
      </c>
      <c r="J19" s="12"/>
    </row>
    <row r="20" spans="1:10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3">
        <v>1.436</v>
      </c>
      <c r="G20" s="13"/>
      <c r="H20" s="14">
        <v>21.02</v>
      </c>
      <c r="I20" s="14">
        <f ca="1">ROUND(INDIRECT(ADDRESS(ROW()+(0), COLUMN()+(-3), 1))*INDIRECT(ADDRESS(ROW()+(0), COLUMN()+(-1), 1)), 2)</f>
        <v>30.18</v>
      </c>
      <c r="J20" s="14"/>
    </row>
    <row r="21" spans="1:10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61.96</v>
      </c>
      <c r="J21" s="17"/>
    </row>
    <row r="22" spans="1:10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  <c r="J22" s="15"/>
    </row>
    <row r="23" spans="1:10" ht="13.50" thickBot="1" customHeight="1">
      <c r="A23" s="19"/>
      <c r="B23" s="19"/>
      <c r="C23" s="20" t="s">
        <v>43</v>
      </c>
      <c r="D23" s="19" t="s">
        <v>44</v>
      </c>
      <c r="E23" s="19"/>
      <c r="F23" s="13">
        <v>2</v>
      </c>
      <c r="G23" s="13"/>
      <c r="H23" s="14">
        <f ca="1">ROUND(SUM(INDIRECT(ADDRESS(ROW()+(-2), COLUMN()+(1), 1)),INDIRECT(ADDRESS(ROW()+(-6), COLUMN()+(1), 1))), 2)</f>
        <v>422.85</v>
      </c>
      <c r="I23" s="14">
        <f ca="1">ROUND(INDIRECT(ADDRESS(ROW()+(0), COLUMN()+(-3), 1))*INDIRECT(ADDRESS(ROW()+(0), COLUMN()+(-1), 1))/100, 2)</f>
        <v>8.46</v>
      </c>
      <c r="J23" s="14"/>
    </row>
    <row r="24" spans="1:10" ht="13.50" thickBot="1" customHeight="1">
      <c r="A24" s="21" t="s">
        <v>45</v>
      </c>
      <c r="B24" s="21"/>
      <c r="C24" s="22"/>
      <c r="D24" s="23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431.31</v>
      </c>
      <c r="J24" s="26"/>
    </row>
    <row r="27" spans="1:10" ht="13.50" thickBot="1" customHeight="1">
      <c r="A27" s="27" t="s">
        <v>47</v>
      </c>
      <c r="B27" s="27"/>
      <c r="C27" s="27"/>
      <c r="D27" s="27"/>
      <c r="E27" s="27" t="s">
        <v>48</v>
      </c>
      <c r="F27" s="27"/>
      <c r="G27" s="27" t="s">
        <v>49</v>
      </c>
      <c r="H27" s="27"/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9">
        <v>142013</v>
      </c>
      <c r="F28" s="29"/>
      <c r="G28" s="29">
        <v>172013</v>
      </c>
      <c r="H28" s="29"/>
      <c r="I28" s="29"/>
      <c r="J28" s="29">
        <v>3</v>
      </c>
    </row>
    <row r="29" spans="1:10" ht="13.50" thickBot="1" customHeight="1">
      <c r="A29" s="30" t="s">
        <v>52</v>
      </c>
      <c r="B29" s="30"/>
      <c r="C29" s="30"/>
      <c r="D29" s="30"/>
      <c r="E29" s="31"/>
      <c r="F29" s="31"/>
      <c r="G29" s="31"/>
      <c r="H29" s="31"/>
      <c r="I29" s="31"/>
      <c r="J29" s="31"/>
    </row>
    <row r="32" spans="1:1" ht="33.75" thickBot="1" customHeight="1">
      <c r="A32" s="1" t="s">
        <v>53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78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H17"/>
    <mergeCell ref="I17:J17"/>
    <mergeCell ref="A18:B18"/>
    <mergeCell ref="D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H21"/>
    <mergeCell ref="I21:J21"/>
    <mergeCell ref="A22:B22"/>
    <mergeCell ref="D22:G22"/>
    <mergeCell ref="I22:J22"/>
    <mergeCell ref="A23:B23"/>
    <mergeCell ref="D23:E23"/>
    <mergeCell ref="F23:G23"/>
    <mergeCell ref="I23:J23"/>
    <mergeCell ref="A24:E24"/>
    <mergeCell ref="F24:H24"/>
    <mergeCell ref="I24:J24"/>
    <mergeCell ref="A27:D27"/>
    <mergeCell ref="E27:F27"/>
    <mergeCell ref="G27:I27"/>
    <mergeCell ref="A28:D28"/>
    <mergeCell ref="E28:F29"/>
    <mergeCell ref="G28:I29"/>
    <mergeCell ref="J28:J29"/>
    <mergeCell ref="A29:D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