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<sst xmlns="http://schemas.openxmlformats.org/spreadsheetml/2006/main" count="32" uniqueCount="32">
  <si>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</si>
  <si>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NAL035</t>
  </si>
  <si>
    <t xml:space="preserve">m²</t>
  </si>
  <si>
    <t xml:space="preserve">Aislamiento térmico de suelos flotantes, con placas de nódulos de poliestireno.</t>
  </si>
  <si>
    <r>
      <rPr>
        <sz val="8.25"/>
        <color rgb="FF000000"/>
        <rFont val="Arial"/>
        <family val="2"/>
      </rPr>
      <t xml:space="preserve">Aislamiento térmico de suelos flotantes, sistema Schlüter-BEKOTEC "SCHLÜTER-SYSTEMS", formado por cinta perimetral de espuma de polietileno reticulada de celdas cerradas, de 8x100 mm, con film de polietileno en el pie, con adhesivo para fijación al paramento vertical, modelo Schlüter-BEKOTEC-BRSK 810, placa de nódulos, de poliestireno expandido (EPS), 75,5x106 cm, modelo Schlüter-BEKOTEC-EN 2520 P.</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</si>
  <si>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</si>
  <si>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</si>
  <si>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</si>
  <si>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</si>
  <si>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</si>
  <si>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</si>
  <si>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</si>
  <si>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mt17sch010d</t>
  </si>
  <si>
    <t xml:space="preserve">m²</t>
  </si>
  <si>
    <t xml:space="preserve">Placa de nódulos, de poliestireno expandido (EPS), 75,5x106 cm, modelo Schlüter-BEKOTEC-EN 2520 P "SCHLÜTER-SYSTEMS", para tubo de 16 mm de diámetro, paso del tubo múltiplo de 7,5 cm, unión entre placas mediante machihembrado, adecuada para bases de pavimento de mortero de cemento convencional.</t>
  </si>
  <si>
    <t xml:space="preserve">mt38sch030b</t>
  </si>
  <si>
    <t xml:space="preserve">m</t>
  </si>
  <si>
    <t xml:space="preserve">Cinta perimetral de espuma de polietileno reticulada de celdas cerradas, de 8x100 mm, con film de polietileno en el pie, con adhesivo para fijación al paramento vertical, modelo Schlüter-BEKOTEC-BRSK 810 "SCHLÜTER-SYSTEMS".</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</si>
  <si>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</si>
  <si>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</si>
  <si>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</si>
  <si>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</si>
  <si>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</si>
  <si>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</si>
  <si>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</si>
  <si>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</si>
  <si>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Subtotal mano de obra:</t>
  </si>
  <si>
    <t xml:space="preserve">Costes directos complementarios</t>
  </si>
  <si>
    <t xml:space="preserve">%</t>
  </si>
  <si>
    <t xml:space="preserve">Costes directos complementarios</t>
  </si>
  <si>
    <t xml:space="preserve">Coste de mantenimiento decenal: 3,09€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</si>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</sst>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5.61" customWidth="1"/>
    <col min="5" max="5" width="75.48"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19.6</v>
      </c>
      <c r="H10" s="12">
        <f ca="1">ROUND(INDIRECT(ADDRESS(ROW()+(0), COLUMN()+(-2), 1))*INDIRECT(ADDRESS(ROW()+(0), COLUMN()+(-1), 1)), 2)</f>
        <v>19.6</v>
      </c>
    </row>
    <row r="11" spans="1:8" ht="34.50" thickBot="1" customHeight="1">
      <c r="A11" s="1" t="s">
        <v>15</v>
      </c>
      <c r="B11" s="1"/>
      <c r="C11" s="10" t="s">
        <v>16</v>
      </c>
      <c r="D11" s="10"/>
      <c r="E11" s="1" t="s">
        <v>17</v>
      </c>
      <c r="F11" s="13">
        <v>0.6</v>
      </c>
      <c r="G11" s="14">
        <v>1.44</v>
      </c>
      <c r="H11" s="14">
        <f ca="1">ROUND(INDIRECT(ADDRESS(ROW()+(0), COLUMN()+(-2), 1))*INDIRECT(ADDRESS(ROW()+(0), COLUMN()+(-1), 1)), 2)</f>
        <v>0.86</v>
      </c>
    </row>
    <row r="12" spans="1:8" ht="13.50" thickBot="1" customHeight="1">
      <c r="A12" s="15"/>
      <c r="B12" s="15"/>
      <c r="C12" s="15"/>
      <c r="D12" s="15"/>
      <c r="E12" s="15"/>
      <c r="F12" s="9" t="s">
        <v>18</v>
      </c>
      <c r="G12" s="9"/>
      <c r="H12" s="17">
        <f ca="1">ROUND(SUM(INDIRECT(ADDRESS(ROW()+(-1), COLUMN()+(0), 1)),INDIRECT(ADDRESS(ROW()+(-2), COLUMN()+(0), 1))), 2)</f>
        <v>20.46</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0.057</v>
      </c>
      <c r="G14" s="12">
        <v>22.74</v>
      </c>
      <c r="H14" s="12">
        <f ca="1">ROUND(INDIRECT(ADDRESS(ROW()+(0), COLUMN()+(-2), 1))*INDIRECT(ADDRESS(ROW()+(0), COLUMN()+(-1), 1)), 2)</f>
        <v>1.3</v>
      </c>
    </row>
    <row r="15" spans="1:8" ht="13.50" thickBot="1" customHeight="1">
      <c r="A15" s="1" t="s">
        <v>23</v>
      </c>
      <c r="B15" s="1"/>
      <c r="C15" s="10" t="s">
        <v>24</v>
      </c>
      <c r="D15" s="10"/>
      <c r="E15" s="1" t="s">
        <v>25</v>
      </c>
      <c r="F15" s="13">
        <v>0.057</v>
      </c>
      <c r="G15" s="14">
        <v>21.02</v>
      </c>
      <c r="H15" s="14">
        <f ca="1">ROUND(INDIRECT(ADDRESS(ROW()+(0), COLUMN()+(-2), 1))*INDIRECT(ADDRESS(ROW()+(0), COLUMN()+(-1), 1)), 2)</f>
        <v>1.2</v>
      </c>
    </row>
    <row r="16" spans="1:8" ht="13.50" thickBot="1" customHeight="1">
      <c r="A16" s="15"/>
      <c r="B16" s="15"/>
      <c r="C16" s="15"/>
      <c r="D16" s="15"/>
      <c r="E16" s="15"/>
      <c r="F16" s="9" t="s">
        <v>26</v>
      </c>
      <c r="G16" s="9"/>
      <c r="H16" s="17">
        <f ca="1">ROUND(SUM(INDIRECT(ADDRESS(ROW()+(-1), COLUMN()+(0), 1)),INDIRECT(ADDRESS(ROW()+(-2), COLUMN()+(0), 1))), 2)</f>
        <v>2.5</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22.96</v>
      </c>
      <c r="H18" s="14">
        <f ca="1">ROUND(INDIRECT(ADDRESS(ROW()+(0), COLUMN()+(-2), 1))*INDIRECT(ADDRESS(ROW()+(0), COLUMN()+(-1), 1))/100, 2)</f>
        <v>0.46</v>
      </c>
    </row>
    <row r="19" spans="1:8" ht="13.50" thickBot="1" customHeight="1">
      <c r="A19" s="21" t="s">
        <v>30</v>
      </c>
      <c r="B19" s="21"/>
      <c r="C19" s="22"/>
      <c r="D19" s="22"/>
      <c r="E19" s="23"/>
      <c r="F19" s="24" t="s">
        <v>31</v>
      </c>
      <c r="G19" s="25"/>
      <c r="H19" s="26">
        <f ca="1">ROUND(SUM(INDIRECT(ADDRESS(ROW()+(-1), COLUMN()+(0), 1)),INDIRECT(ADDRESS(ROW()+(-3), COLUMN()+(0), 1)),INDIRECT(ADDRESS(ROW()+(-7), COLUMN()+(0), 1))), 2)</f>
        <v>23.42</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