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<sst xmlns="http://schemas.openxmlformats.org/spreadsheetml/2006/main" count="47" uniqueCount="47">
  <si>
    <t xml:space="preserve"/>
  </si>
  <si>
    <t xml:space="preserve">QAF031</t>
  </si>
  <si>
    <t xml:space="preserve">Ud</t>
  </si>
  <si>
    <t xml:space="preserve">Encuentro de cubierta plana transitable, no ventilada con sumidero. Impermeabilización con láminas de poliolefinas.</t>
  </si>
  <si>
    <r>
      <rPr>
        <sz val="8.25"/>
        <color rgb="FF000000"/>
        <rFont val="Arial"/>
        <family val="2"/>
      </rPr>
      <t xml:space="preserve">Encuentro de cubierta plana transitable, no ventilada, con solado fijo, tipo convencional con sumidero de salida vertical, realizando un rebaje en el soporte alrededor del sumidero, en el que se recibirá la impermeabilización compuesta por: kit Schlüter-KERDI-DRAIN BH 50 B "SCHLÜTER-SYSTEMS", formado por sumidero de salida horizontal con conexión articulada de 50 mm de diámetro y entrada con conexión rígida de 40 mm de diámetro, y lámina impermeabilizante flexible de polietileno, con ambas caras revestidas de geotextil no tejido, fijada al soporte en toda su superficie con adhesivo cementoso de fraguado normal C1 y kit Schlüter-KERDI-DRAIN R10 ED1 S "SCHLÜTER-SYSTEMS", formado por rejilla cuadrada de acero inoxidable AISI 304, con tornillos vistos, Diseño 1, de 100x100 mm, marco de acero inoxidable AISI 304, y anillo fijador de altura.</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</si>
  <si>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</si>
  <si>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</si>
  <si>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</si>
  <si>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</si>
  <si>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</si>
  <si>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</si>
  <si>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</si>
  <si>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mt09mcr021g</t>
  </si>
  <si>
    <t xml:space="preserve">kg</t>
  </si>
  <si>
    <t xml:space="preserve">Adhesivo cementoso de fraguado normal, C1, según UNE-EN 12004, color gris.</t>
  </si>
  <si>
    <t xml:space="preserve">mt15res200bj</t>
  </si>
  <si>
    <t xml:space="preserve">Ud</t>
  </si>
  <si>
    <t xml:space="preserve">Kit Schlüter-KERDI-DRAIN BH 50 B "SCHLÜTER-SYSTEMS", formado por sumidero de salida horizontal con conexión articulada de 50 mm de diámetro y entrada con conexión rígida de 40 mm de diámetro, y lámina impermeabilizante flexible de polietileno, con ambas caras revestidas de geotextil no tejido.</t>
  </si>
  <si>
    <t xml:space="preserve">mt15res205aal</t>
  </si>
  <si>
    <t xml:space="preserve">Ud</t>
  </si>
  <si>
    <t xml:space="preserve">Kit Schlüter-KERDI-DRAIN R10 ED1 S "SCHLÜTER-SYSTEMS", formado por rejilla cuadrada de acero inoxidable AISI 304, con tornillos vistos, Diseño 1, de 100x100 mm, marco de acero inoxidable AISI 304, y anillo fijador de altura.</t>
  </si>
  <si>
    <t xml:space="preserve">Subtotal materiales:</t>
  </si>
  <si>
    <t xml:space="preserve">Mano de obra</t>
  </si>
  <si>
    <t xml:space="preserve">mo029</t>
  </si>
  <si>
    <t xml:space="preserve">h</t>
  </si>
  <si>
    <t xml:space="preserve">Oficial 1ª aplicador de láminas impermeabilizantes.</t>
  </si>
  <si>
    <t xml:space="preserve">mo067</t>
  </si>
  <si>
    <t xml:space="preserve">h</t>
  </si>
  <si>
    <t xml:space="preserve">Ayudante aplicador de láminas impermeabilizantes.</t>
  </si>
  <si>
    <t xml:space="preserve">mo008</t>
  </si>
  <si>
    <t xml:space="preserve">h</t>
  </si>
  <si>
    <t xml:space="preserve">Oficial 1ª fontanero.</t>
  </si>
  <si>
    <t xml:space="preserve">Subtotal mano de obra:</t>
  </si>
  <si>
    <t xml:space="preserve">Costes directos complementarios</t>
  </si>
  <si>
    <t xml:space="preserve">%</t>
  </si>
  <si>
    <t xml:space="preserve">Costes directos complementarios</t>
  </si>
  <si>
    <t xml:space="preserve">Coste de mantenimiento decenal: 65,45€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</si>
  <si>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</si>
  <si>
    <t xml:space="preserve">Referencia y título de la norma</t>
  </si>
  <si>
    <r>
      <rPr>
        <sz val="8.25"/>
        <color rgb="FF000000"/>
        <rFont val="Arial"/>
        <family val="2"/>
      </rPr>
      <t xml:space="preserve">Aplicabilidad</t>
    </r>
    <r>
      <rPr>
        <sz val="8.25"/>
        <color rgb="FF000000"/>
        <rFont val="Arial"/>
        <family val="2"/>
      </rPr>
      <t xml:space="preserve">(a)</t>
    </r>
  </si>
  <si>
    <r>
      <rPr>
        <sz val="8.25"/>
        <color rgb="FF000000"/>
        <rFont val="Arial"/>
        <family val="2"/>
      </rPr>
      <t xml:space="preserve">Obligatoriedad</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</si>
  <si>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</si>
  <si>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12004:2007+A1:2012</t>
  </si>
  <si>
    <t xml:space="preserve">Adhesivos para baldosas cerámicas. Requisitos, evaluación de la conformidad, clasificación y designación.</t>
  </si>
  <si>
    <r>
      <rPr>
        <sz val="8.25"/>
        <color rgb="FF000000"/>
        <rFont val="Arial"/>
        <family val="2"/>
      </rPr>
      <t xml:space="preserve">(a)</t>
    </r>
    <r>
      <rPr>
        <sz val="8.25"/>
        <color rgb="FF000000"/>
        <rFont val="Arial"/>
        <family val="2"/>
      </rPr>
      <t xml:space="preserve"> </t>
    </r>
    <r>
      <rPr>
        <sz val="8.25"/>
        <color rgb="FF000000"/>
        <rFont val="Arial"/>
        <family val="2"/>
      </rPr>
      <t xml:space="preserve">Fecha de aplicabilidad de la norma armonizada</t>
    </r>
  </si>
  <si>
    <r>
      <rPr>
        <sz val="8.25"/>
        <color rgb="FF000000"/>
        <rFont val="Arial"/>
        <family val="2"/>
      </rPr>
      <t xml:space="preserve">(b)</t>
    </r>
    <r>
      <rPr>
        <sz val="8.25"/>
        <color rgb="FF000000"/>
        <rFont val="Arial"/>
        <family val="2"/>
      </rPr>
      <t xml:space="preserve"> </t>
    </r>
    <r>
      <rPr>
        <sz val="8.25"/>
        <color rgb="FF000000"/>
        <rFont val="Arial"/>
        <family val="2"/>
      </rPr>
      <t xml:space="preserve">Fecha en que finaliza el período de coexistencia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</si>
  <si>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evaluación y verificación de la constancia de las prestaciones</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</si>
</sst>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10">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s>
  <cellStyleXfs count="1">
    <xf numFmtId="0" fontId="0" fillId="0" borderId="0"/>
  </cellStyleXfs>
  <cellXfs count="32">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xf numFmtId="0" fontId="0" fillId="0" borderId="1" xfId="0" applyFont="1" applyAlignment="1">
      <alignment horizontal="center" vertical="center" wrapText="1"/>
    </xf>
    <xf numFmtId="0" fontId="0" fillId="0" borderId="8" xfId="0" applyFont="1" applyAlignment="1">
      <alignment horizontal="left" vertical="center" wrapText="1"/>
    </xf>
    <xf numFmtId="0" fontId="0" fillId="0" borderId="8" xfId="0" applyFont="1" applyAlignment="1">
      <alignment horizontal="center" vertical="center" wrapText="1"/>
    </xf>
    <xf numFmtId="0" fontId="0" fillId="0" borderId="9" xfId="0" applyFont="1" applyAlignment="1">
      <alignment horizontal="left" vertical="center" wrapText="1"/>
    </xf>
    <xf numFmtId="0" fontId="0" fillId="0" borderId="9"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5.27" customWidth="1"/>
    <col min="3" max="3" width="0.85" customWidth="1"/>
    <col min="4" max="4" width="6.80" customWidth="1"/>
    <col min="5" max="5" width="71.23" customWidth="1"/>
    <col min="6" max="6" width="2.21" customWidth="1"/>
    <col min="7" max="7" width="10.71" customWidth="1"/>
    <col min="8" max="8" width="2.89" customWidth="1"/>
    <col min="9" max="9" width="10.37" customWidth="1"/>
    <col min="10" max="10" width="1.02"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3"/>
      <c r="D3" s="2" t="s">
        <v>3</v>
      </c>
      <c r="E3" s="2"/>
      <c r="F3" s="2"/>
      <c r="G3" s="2"/>
      <c r="H3" s="2"/>
      <c r="I3" s="2"/>
      <c r="J3" s="2"/>
      <c r="K3" s="2"/>
    </row>
    <row r="5" spans="1:11" ht="76.50" thickBot="1" customHeight="1">
      <c r="A5" s="5" t="s">
        <v>4</v>
      </c>
      <c r="B5" s="5"/>
      <c r="C5" s="5"/>
      <c r="D5" s="5"/>
      <c r="E5" s="5"/>
      <c r="F5" s="5"/>
      <c r="G5" s="5"/>
      <c r="H5" s="5"/>
      <c r="I5" s="5"/>
      <c r="J5" s="5"/>
      <c r="K5" s="5"/>
    </row>
    <row r="8" spans="1:11" ht="24.00" thickBot="1" customHeight="1">
      <c r="A8" s="6" t="s">
        <v>5</v>
      </c>
      <c r="B8" s="6"/>
      <c r="C8" s="6" t="s">
        <v>6</v>
      </c>
      <c r="D8" s="6"/>
      <c r="E8" s="6" t="s">
        <v>7</v>
      </c>
      <c r="F8" s="6"/>
      <c r="G8" s="7" t="s">
        <v>8</v>
      </c>
      <c r="H8" s="7"/>
      <c r="I8" s="7" t="s">
        <v>9</v>
      </c>
      <c r="J8" s="7" t="s">
        <v>10</v>
      </c>
      <c r="K8" s="7"/>
    </row>
    <row r="9" spans="1:11" ht="13.50" thickBot="1" customHeight="1">
      <c r="A9" s="8">
        <v>1</v>
      </c>
      <c r="B9" s="8"/>
      <c r="C9" s="8"/>
      <c r="D9" s="8"/>
      <c r="E9" s="9" t="s">
        <v>11</v>
      </c>
      <c r="F9" s="9"/>
      <c r="G9" s="9"/>
      <c r="H9" s="9"/>
      <c r="I9" s="8"/>
      <c r="J9" s="8"/>
      <c r="K9" s="8"/>
    </row>
    <row r="10" spans="1:11" ht="13.50" thickBot="1" customHeight="1">
      <c r="A10" s="1" t="s">
        <v>12</v>
      </c>
      <c r="B10" s="1"/>
      <c r="C10" s="10" t="s">
        <v>13</v>
      </c>
      <c r="D10" s="10"/>
      <c r="E10" s="1" t="s">
        <v>14</v>
      </c>
      <c r="F10" s="1"/>
      <c r="G10" s="11">
        <v>1</v>
      </c>
      <c r="H10" s="11"/>
      <c r="I10" s="12">
        <v>0.35</v>
      </c>
      <c r="J10" s="12">
        <f ca="1">ROUND(INDIRECT(ADDRESS(ROW()+(0), COLUMN()+(-3), 1))*INDIRECT(ADDRESS(ROW()+(0), COLUMN()+(-1), 1)), 2)</f>
        <v>0.35</v>
      </c>
      <c r="K10" s="12"/>
    </row>
    <row r="11" spans="1:11" ht="45.00" thickBot="1" customHeight="1">
      <c r="A11" s="1" t="s">
        <v>15</v>
      </c>
      <c r="B11" s="1"/>
      <c r="C11" s="10" t="s">
        <v>16</v>
      </c>
      <c r="D11" s="10"/>
      <c r="E11" s="1" t="s">
        <v>17</v>
      </c>
      <c r="F11" s="1"/>
      <c r="G11" s="11">
        <v>1</v>
      </c>
      <c r="H11" s="11"/>
      <c r="I11" s="12">
        <v>115.76</v>
      </c>
      <c r="J11" s="12">
        <f ca="1">ROUND(INDIRECT(ADDRESS(ROW()+(0), COLUMN()+(-3), 1))*INDIRECT(ADDRESS(ROW()+(0), COLUMN()+(-1), 1)), 2)</f>
        <v>115.76</v>
      </c>
      <c r="K11" s="12"/>
    </row>
    <row r="12" spans="1:11" ht="34.50" thickBot="1" customHeight="1">
      <c r="A12" s="1" t="s">
        <v>18</v>
      </c>
      <c r="B12" s="1"/>
      <c r="C12" s="10" t="s">
        <v>19</v>
      </c>
      <c r="D12" s="10"/>
      <c r="E12" s="1" t="s">
        <v>20</v>
      </c>
      <c r="F12" s="1"/>
      <c r="G12" s="13">
        <v>1</v>
      </c>
      <c r="H12" s="13"/>
      <c r="I12" s="14">
        <v>65.15</v>
      </c>
      <c r="J12" s="14">
        <f ca="1">ROUND(INDIRECT(ADDRESS(ROW()+(0), COLUMN()+(-3), 1))*INDIRECT(ADDRESS(ROW()+(0), COLUMN()+(-1), 1)), 2)</f>
        <v>65.15</v>
      </c>
      <c r="K12" s="14"/>
    </row>
    <row r="13" spans="1:11" ht="13.50" thickBot="1" customHeight="1">
      <c r="A13" s="15"/>
      <c r="B13" s="15"/>
      <c r="C13" s="15"/>
      <c r="D13" s="15"/>
      <c r="E13" s="15"/>
      <c r="F13" s="15"/>
      <c r="G13" s="9" t="s">
        <v>21</v>
      </c>
      <c r="H13" s="9"/>
      <c r="I13" s="9"/>
      <c r="J13" s="17">
        <f ca="1">ROUND(SUM(INDIRECT(ADDRESS(ROW()+(-1), COLUMN()+(0), 1)),INDIRECT(ADDRESS(ROW()+(-2), COLUMN()+(0), 1)),INDIRECT(ADDRESS(ROW()+(-3), COLUMN()+(0), 1))), 2)</f>
        <v>181.26</v>
      </c>
      <c r="K13" s="17"/>
    </row>
    <row r="14" spans="1:11" ht="13.50" thickBot="1" customHeight="1">
      <c r="A14" s="15">
        <v>2</v>
      </c>
      <c r="B14" s="15"/>
      <c r="C14" s="15"/>
      <c r="D14" s="15"/>
      <c r="E14" s="18" t="s">
        <v>22</v>
      </c>
      <c r="F14" s="18"/>
      <c r="G14" s="18"/>
      <c r="H14" s="18"/>
      <c r="I14" s="15"/>
      <c r="J14" s="15"/>
      <c r="K14" s="15"/>
    </row>
    <row r="15" spans="1:11" ht="13.50" thickBot="1" customHeight="1">
      <c r="A15" s="1" t="s">
        <v>23</v>
      </c>
      <c r="B15" s="1"/>
      <c r="C15" s="10" t="s">
        <v>24</v>
      </c>
      <c r="D15" s="10"/>
      <c r="E15" s="1" t="s">
        <v>25</v>
      </c>
      <c r="F15" s="1"/>
      <c r="G15" s="11">
        <v>0.28</v>
      </c>
      <c r="H15" s="11"/>
      <c r="I15" s="12">
        <v>22.13</v>
      </c>
      <c r="J15" s="12">
        <f ca="1">ROUND(INDIRECT(ADDRESS(ROW()+(0), COLUMN()+(-3), 1))*INDIRECT(ADDRESS(ROW()+(0), COLUMN()+(-1), 1)), 2)</f>
        <v>6.2</v>
      </c>
      <c r="K15" s="12"/>
    </row>
    <row r="16" spans="1:11" ht="13.50" thickBot="1" customHeight="1">
      <c r="A16" s="1" t="s">
        <v>26</v>
      </c>
      <c r="B16" s="1"/>
      <c r="C16" s="10" t="s">
        <v>27</v>
      </c>
      <c r="D16" s="10"/>
      <c r="E16" s="1" t="s">
        <v>28</v>
      </c>
      <c r="F16" s="1"/>
      <c r="G16" s="11">
        <v>0.28</v>
      </c>
      <c r="H16" s="11"/>
      <c r="I16" s="12">
        <v>21.02</v>
      </c>
      <c r="J16" s="12">
        <f ca="1">ROUND(INDIRECT(ADDRESS(ROW()+(0), COLUMN()+(-3), 1))*INDIRECT(ADDRESS(ROW()+(0), COLUMN()+(-1), 1)), 2)</f>
        <v>5.89</v>
      </c>
      <c r="K16" s="12"/>
    </row>
    <row r="17" spans="1:11" ht="13.50" thickBot="1" customHeight="1">
      <c r="A17" s="1" t="s">
        <v>29</v>
      </c>
      <c r="B17" s="1"/>
      <c r="C17" s="10" t="s">
        <v>30</v>
      </c>
      <c r="D17" s="10"/>
      <c r="E17" s="1" t="s">
        <v>31</v>
      </c>
      <c r="F17" s="1"/>
      <c r="G17" s="13">
        <v>0.1</v>
      </c>
      <c r="H17" s="13"/>
      <c r="I17" s="14">
        <v>22.74</v>
      </c>
      <c r="J17" s="14">
        <f ca="1">ROUND(INDIRECT(ADDRESS(ROW()+(0), COLUMN()+(-3), 1))*INDIRECT(ADDRESS(ROW()+(0), COLUMN()+(-1), 1)), 2)</f>
        <v>2.27</v>
      </c>
      <c r="K17" s="14"/>
    </row>
    <row r="18" spans="1:11" ht="13.50" thickBot="1" customHeight="1">
      <c r="A18" s="15"/>
      <c r="B18" s="15"/>
      <c r="C18" s="15"/>
      <c r="D18" s="15"/>
      <c r="E18" s="15"/>
      <c r="F18" s="15"/>
      <c r="G18" s="9" t="s">
        <v>32</v>
      </c>
      <c r="H18" s="9"/>
      <c r="I18" s="9"/>
      <c r="J18" s="17">
        <f ca="1">ROUND(SUM(INDIRECT(ADDRESS(ROW()+(-1), COLUMN()+(0), 1)),INDIRECT(ADDRESS(ROW()+(-2), COLUMN()+(0), 1)),INDIRECT(ADDRESS(ROW()+(-3), COLUMN()+(0), 1))), 2)</f>
        <v>14.36</v>
      </c>
      <c r="K18" s="17"/>
    </row>
    <row r="19" spans="1:11" ht="13.50" thickBot="1" customHeight="1">
      <c r="A19" s="15">
        <v>3</v>
      </c>
      <c r="B19" s="15"/>
      <c r="C19" s="15"/>
      <c r="D19" s="15"/>
      <c r="E19" s="18" t="s">
        <v>33</v>
      </c>
      <c r="F19" s="18"/>
      <c r="G19" s="18"/>
      <c r="H19" s="18"/>
      <c r="I19" s="15"/>
      <c r="J19" s="15"/>
      <c r="K19" s="15"/>
    </row>
    <row r="20" spans="1:11" ht="13.50" thickBot="1" customHeight="1">
      <c r="A20" s="19"/>
      <c r="B20" s="19"/>
      <c r="C20" s="20" t="s">
        <v>34</v>
      </c>
      <c r="D20" s="20"/>
      <c r="E20" s="19" t="s">
        <v>35</v>
      </c>
      <c r="F20" s="19"/>
      <c r="G20" s="13">
        <v>2</v>
      </c>
      <c r="H20" s="13"/>
      <c r="I20" s="14">
        <f ca="1">ROUND(SUM(INDIRECT(ADDRESS(ROW()+(-2), COLUMN()+(1), 1)),INDIRECT(ADDRESS(ROW()+(-7), COLUMN()+(1), 1))), 2)</f>
        <v>195.62</v>
      </c>
      <c r="J20" s="14">
        <f ca="1">ROUND(INDIRECT(ADDRESS(ROW()+(0), COLUMN()+(-3), 1))*INDIRECT(ADDRESS(ROW()+(0), COLUMN()+(-1), 1))/100, 2)</f>
        <v>3.91</v>
      </c>
      <c r="K20" s="14"/>
    </row>
    <row r="21" spans="1:11" ht="13.50" thickBot="1" customHeight="1">
      <c r="A21" s="21" t="s">
        <v>36</v>
      </c>
      <c r="B21" s="21"/>
      <c r="C21" s="22"/>
      <c r="D21" s="22"/>
      <c r="E21" s="23"/>
      <c r="F21" s="23"/>
      <c r="G21" s="24" t="s">
        <v>37</v>
      </c>
      <c r="H21" s="24"/>
      <c r="I21" s="25"/>
      <c r="J21" s="26">
        <f ca="1">ROUND(SUM(INDIRECT(ADDRESS(ROW()+(-1), COLUMN()+(0), 1)),INDIRECT(ADDRESS(ROW()+(-3), COLUMN()+(0), 1)),INDIRECT(ADDRESS(ROW()+(-8), COLUMN()+(0), 1))), 2)</f>
        <v>199.53</v>
      </c>
      <c r="K21" s="26"/>
    </row>
    <row r="24" spans="1:11" ht="13.50" thickBot="1" customHeight="1">
      <c r="A24" s="27" t="s">
        <v>38</v>
      </c>
      <c r="B24" s="27"/>
      <c r="C24" s="27"/>
      <c r="D24" s="27"/>
      <c r="E24" s="27"/>
      <c r="F24" s="27" t="s">
        <v>39</v>
      </c>
      <c r="G24" s="27"/>
      <c r="H24" s="27" t="s">
        <v>40</v>
      </c>
      <c r="I24" s="27"/>
      <c r="J24" s="27"/>
      <c r="K24" s="27" t="s">
        <v>41</v>
      </c>
    </row>
    <row r="25" spans="1:11" ht="13.50" thickBot="1" customHeight="1">
      <c r="A25" s="28" t="s">
        <v>42</v>
      </c>
      <c r="B25" s="28"/>
      <c r="C25" s="28"/>
      <c r="D25" s="28"/>
      <c r="E25" s="28"/>
      <c r="F25" s="29">
        <v>142013</v>
      </c>
      <c r="G25" s="29"/>
      <c r="H25" s="29">
        <v>172013</v>
      </c>
      <c r="I25" s="29"/>
      <c r="J25" s="29"/>
      <c r="K25" s="29">
        <v>3</v>
      </c>
    </row>
    <row r="26" spans="1:11" ht="13.50" thickBot="1" customHeight="1">
      <c r="A26" s="30" t="s">
        <v>43</v>
      </c>
      <c r="B26" s="30"/>
      <c r="C26" s="30"/>
      <c r="D26" s="30"/>
      <c r="E26" s="30"/>
      <c r="F26" s="31"/>
      <c r="G26" s="31"/>
      <c r="H26" s="31"/>
      <c r="I26" s="31"/>
      <c r="J26" s="31"/>
      <c r="K26" s="31"/>
    </row>
    <row r="29" spans="1:1" ht="33.75" thickBot="1" customHeight="1">
      <c r="A29" s="1" t="s">
        <v>44</v>
      </c>
      <c r="B29" s="1"/>
      <c r="C29" s="1"/>
      <c r="D29" s="1"/>
      <c r="E29" s="1"/>
      <c r="F29" s="1"/>
      <c r="G29" s="1"/>
      <c r="H29" s="1"/>
      <c r="I29" s="1"/>
      <c r="J29" s="1"/>
      <c r="K29" s="1"/>
    </row>
    <row r="30" spans="1:1" ht="33.75" thickBot="1" customHeight="1">
      <c r="A30" s="1" t="s">
        <v>45</v>
      </c>
      <c r="B30" s="1"/>
      <c r="C30" s="1"/>
      <c r="D30" s="1"/>
      <c r="E30" s="1"/>
      <c r="F30" s="1"/>
      <c r="G30" s="1"/>
      <c r="H30" s="1"/>
      <c r="I30" s="1"/>
      <c r="J30" s="1"/>
      <c r="K30" s="1"/>
    </row>
    <row r="31" spans="1:1" ht="33.75" thickBot="1" customHeight="1">
      <c r="A31" s="1" t="s">
        <v>46</v>
      </c>
      <c r="B31" s="1"/>
      <c r="C31" s="1"/>
      <c r="D31" s="1"/>
      <c r="E31" s="1"/>
      <c r="F31" s="1"/>
      <c r="G31" s="1"/>
      <c r="H31" s="1"/>
      <c r="I31" s="1"/>
      <c r="J31" s="1"/>
      <c r="K31" s="1"/>
    </row>
  </sheetData>
  <mergeCells count="80">
    <mergeCell ref="A1:K1"/>
    <mergeCell ref="B3:C3"/>
    <mergeCell ref="D3:K3"/>
    <mergeCell ref="A5:K5"/>
    <mergeCell ref="A8:B8"/>
    <mergeCell ref="C8:D8"/>
    <mergeCell ref="E8:F8"/>
    <mergeCell ref="G8:H8"/>
    <mergeCell ref="J8:K8"/>
    <mergeCell ref="A9:B9"/>
    <mergeCell ref="C9:D9"/>
    <mergeCell ref="E9:H9"/>
    <mergeCell ref="J9:K9"/>
    <mergeCell ref="A10:B10"/>
    <mergeCell ref="C10:D10"/>
    <mergeCell ref="E10:F10"/>
    <mergeCell ref="G10:H10"/>
    <mergeCell ref="J10:K10"/>
    <mergeCell ref="A11:B11"/>
    <mergeCell ref="C11:D11"/>
    <mergeCell ref="E11:F11"/>
    <mergeCell ref="G11:H11"/>
    <mergeCell ref="J11:K11"/>
    <mergeCell ref="A12:B12"/>
    <mergeCell ref="C12:D12"/>
    <mergeCell ref="E12:F12"/>
    <mergeCell ref="G12:H12"/>
    <mergeCell ref="J12:K12"/>
    <mergeCell ref="A13:B13"/>
    <mergeCell ref="C13:D13"/>
    <mergeCell ref="E13:F13"/>
    <mergeCell ref="G13:I13"/>
    <mergeCell ref="J13:K13"/>
    <mergeCell ref="A14:B14"/>
    <mergeCell ref="C14:D14"/>
    <mergeCell ref="E14:H14"/>
    <mergeCell ref="J14:K14"/>
    <mergeCell ref="A15:B15"/>
    <mergeCell ref="C15:D15"/>
    <mergeCell ref="E15:F15"/>
    <mergeCell ref="G15:H15"/>
    <mergeCell ref="J15:K15"/>
    <mergeCell ref="A16:B16"/>
    <mergeCell ref="C16:D16"/>
    <mergeCell ref="E16:F16"/>
    <mergeCell ref="G16:H16"/>
    <mergeCell ref="J16:K16"/>
    <mergeCell ref="A17:B17"/>
    <mergeCell ref="C17:D17"/>
    <mergeCell ref="E17:F17"/>
    <mergeCell ref="G17:H17"/>
    <mergeCell ref="J17:K17"/>
    <mergeCell ref="A18:B18"/>
    <mergeCell ref="C18:D18"/>
    <mergeCell ref="E18:F18"/>
    <mergeCell ref="G18:I18"/>
    <mergeCell ref="J18:K18"/>
    <mergeCell ref="A19:B19"/>
    <mergeCell ref="C19:D19"/>
    <mergeCell ref="E19:H19"/>
    <mergeCell ref="J19:K19"/>
    <mergeCell ref="A20:B20"/>
    <mergeCell ref="C20:D20"/>
    <mergeCell ref="E20:F20"/>
    <mergeCell ref="G20:H20"/>
    <mergeCell ref="J20:K20"/>
    <mergeCell ref="A21:F21"/>
    <mergeCell ref="G21:I21"/>
    <mergeCell ref="J21:K21"/>
    <mergeCell ref="A24:E24"/>
    <mergeCell ref="F24:G24"/>
    <mergeCell ref="H24:J24"/>
    <mergeCell ref="A25:E25"/>
    <mergeCell ref="F25:G26"/>
    <mergeCell ref="H25:J26"/>
    <mergeCell ref="K25:K26"/>
    <mergeCell ref="A26:E26"/>
    <mergeCell ref="A29:K29"/>
    <mergeCell ref="A30:K30"/>
    <mergeCell ref="A31:K31"/>
  </mergeCells>
  <pageMargins left="0.147638" right="0.147638" top="0.206693" bottom="0.206693" header="0.0" footer="0.0"/>
  <pageSetup paperSize="9" orientation="portrait"/>
  <rowBreaks count="0" manualBreakCount="0">
    </rowBreaks>
</worksheet>
</file>