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<sst xmlns="http://schemas.openxmlformats.org/spreadsheetml/2006/main" count="126" uniqueCount="126">
  <si>
    <t xml:space="preserve"/>
  </si>
  <si>
    <t xml:space="preserve">QAB030</t>
  </si>
  <si>
    <t xml:space="preserve">m²</t>
  </si>
  <si>
    <t xml:space="preserve">Cubierta plana transitable, no ventilada, con solado fijo, tipo convencional, para tráfico peatonal privado. Impermeabilización con láminas de poliolefinas, tipo monocapa.</t>
  </si>
  <si>
    <r>
      <rPr>
        <sz val="8.25"/>
        <color rgb="FF000000"/>
        <rFont val="Arial"/>
        <family val="2"/>
      </rPr>
      <t xml:space="preserve">Cubierta plana transitable, no ventilada, con solado fijo, tipo convencional, pendiente del 1% al 5%, para tráfico peatonal privado.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industrial, M-5 de 4 cm de espesor, acabado fratasado; AISLAMIENTO TÉRMICO: panel rígido de poliestireno extruido, de superficie lisa y mecanizado lateral a media madera, de 50 mm de espesor, resistencia a compresión &gt;= 300 kPa; CAPA SEPARADORA BAJO CAPA DE REFUERZO: geotextil no tejido compuesto por fibras de poliéster unidas por agujeteado, (150 g/m²); CAPA DE REFUERZO: mortero de cemento CEM II/B-P 32,5 N tipo M-10 de 4 cm de espesor; IMPERMEABILIZACIÓN: tipo monocapa, no adherida, formada por una lámina impermeabilizante, desolidarizante y difusora de vapor de agua de polietileno con estructura cuadriculada, de 3 mm de espesor, Schlüter-DITRA 30M "SCHLÜTER-SYSTEMS", fijada al soporte en perímetro mediante adhesivo cementoso de fraguado normal C1, juntas con banda de sellado Schlüter-KERDI-KEBA 100/125 fijada con adhesivo bicomponente Schlüter-KERDI-COLL-L, y solapes fijados con adhesivo bicomponente Schlüter-KERDI-COLL-L; CAPA DE PROTECCIÓN: pavimento de baldosas cerámicas de gres rústico, 20x20 cm colocadas en capa fina con adhesivo cementoso de fraguado normal, C1 sin ninguna característica adicional, color gris, directamente sobre la impermeabilización, rejuntadas con mortero de juntas cementoso mejorado, con absorción de agua reducida y resistencia elevada a la abrasión tipo CG 2 W A,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</si>
  <si>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</si>
  <si>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</si>
  <si>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</si>
  <si>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</si>
  <si>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</si>
  <si>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</si>
  <si>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</si>
  <si>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</si>
  <si>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</si>
  <si>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para uso en fábrica protegida (pieza P), densidad 780 kg/m³, según UNE-EN 771-1.</t>
  </si>
  <si>
    <t xml:space="preserve">mt01arl030a</t>
  </si>
  <si>
    <t xml:space="preserve">m³</t>
  </si>
  <si>
    <t xml:space="preserve">Arcilla expandida, suministrada en sacos, según UNE-EN 13055-1.</t>
  </si>
  <si>
    <t xml:space="preserve">mt09lec020b</t>
  </si>
  <si>
    <t xml:space="preserve">m³</t>
  </si>
  <si>
    <t xml:space="preserve">Lechada de cemento CEM II/B-P 32,5 N 1/3.</t>
  </si>
  <si>
    <t xml:space="preserve">mt16pea020b</t>
  </si>
  <si>
    <t xml:space="preserve">m²</t>
  </si>
  <si>
    <t xml:space="preserve">Panel rígido de poliestireno expandido, según UNE-EN 13163, mecanizado lateral recto, de 20 mm de espesor, resistencia térmica 0,55 m²K/W, conductividad térmica 0,036 W/(mK), para junta de dilatación.</t>
  </si>
  <si>
    <t xml:space="preserve">mt08aaa010a</t>
  </si>
  <si>
    <t xml:space="preserve">m³</t>
  </si>
  <si>
    <t xml:space="preserve">Agua.</t>
  </si>
  <si>
    <t xml:space="preserve">mt09mif010ca</t>
  </si>
  <si>
    <t xml:space="preserve">t</t>
  </si>
  <si>
    <t xml:space="preserve">Mortero industrial para albañilería, de cemento, color gris, categoría M-5 (resistencia a compresión 5 N/mm²), suministrado en sacos, según UNE-EN 998-2.</t>
  </si>
  <si>
    <t xml:space="preserve">mt16pxa010abq</t>
  </si>
  <si>
    <t xml:space="preserve">m²</t>
  </si>
  <si>
    <t xml:space="preserve">Panel rígido de poliestireno extruido, según UNE-EN 13164, de superficie lisa y mecanizado lateral a media madera, de 50 mm de espesor, resistencia a compresión &gt;= 300 kPa, resistencia térmica 1,5 m²K/W, conductividad térmica 0,033 W/(mK), Euroclase E de reacción al fuego según UNE-EN 13501-1, con código de designación XPS-EN 13164-T1-CS(10/Y)300-DS(70,90)-DLT(2)5-CC(2/1,5/50)125-WL(T)0,7-WD(V)3-FTCD1.</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</si>
  <si>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</si>
  <si>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</si>
  <si>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al ensayo de perforación dinámica según UNE-EN ISO 13433 inferior a 40 mm, resistencia CBR a punzonamiento 0,3 kN y una masa superficial de 150 g/m², según UNE-EN 13252.</t>
  </si>
  <si>
    <t xml:space="preserve">mt09mor010e</t>
  </si>
  <si>
    <t xml:space="preserve">m³</t>
  </si>
  <si>
    <t xml:space="preserve">Mortero de cemento CEM II/B-P 32,5 N tipo M-10, confeccionado en obra con 380 kg/m³ de cemento y una proporción en volumen 1/4.</t>
  </si>
  <si>
    <t xml:space="preserve">mt09mcr021g</t>
  </si>
  <si>
    <t xml:space="preserve">kg</t>
  </si>
  <si>
    <t xml:space="preserve">Adhesivo cementoso de fraguado normal, C1, según UNE-EN 12004, color gris.</t>
  </si>
  <si>
    <t xml:space="preserve">mt15res300d</t>
  </si>
  <si>
    <t xml:space="preserve">m²</t>
  </si>
  <si>
    <t xml:space="preserve">Lámina impermeabilizante, desolidarizante y difusora de vapor de agua de polietileno con estructura cuadriculada, de 3 mm de espesor, Schlüter-DITRA 30M "SCHLÜTER-SYSTEMS", revestida de geotextil no tejido en una de sus caras, suministrada en rollos de 30 m de longitud.</t>
  </si>
  <si>
    <t xml:space="preserve">mt15res060d</t>
  </si>
  <si>
    <t xml:space="preserve">kg</t>
  </si>
  <si>
    <t xml:space="preserve">Adhesivo bicomponente, Schlüter-KERDI-COLL-L "SCHLÜTER-SYSTEMS", a base de una dispersión acrílica sin disolventes y polvo de cemento, para el sellado de juntas.</t>
  </si>
  <si>
    <t xml:space="preserve">mt15res020ob</t>
  </si>
  <si>
    <t xml:space="preserve">m</t>
  </si>
  <si>
    <t xml:space="preserve">Banda de sellado, Schlüter-KERDI-KEBA 100/125 "SCHLÜTER-SYSTEMS", de 125 mm de anchura y 0,1 mm de espesor, para lámina impermeabilizante flexible de polietileno, con ambas caras revestidas de geotextil no tejido, suministrada en rollos de 30 m de longitud.</t>
  </si>
  <si>
    <t xml:space="preserve">mt18bcr010he800</t>
  </si>
  <si>
    <t xml:space="preserve">m²</t>
  </si>
  <si>
    <t xml:space="preserve">Baldosa cerámica de gres rústico, 20x20 cm, 8,00€/m², capacidad de absorción de agua 3%&lt;=E&lt;6%, grupo AII, según UNE-EN 14411, resistencia al deslizamiento Rd&gt;45 según UNE-EN 16165, resbaladicidad clase 3 según CTE.</t>
  </si>
  <si>
    <t xml:space="preserve">mt18acc050b</t>
  </si>
  <si>
    <t xml:space="preserve">Ud</t>
  </si>
  <si>
    <t xml:space="preserve">Crucetas de PVC para separación entre 3 y 15 mm.</t>
  </si>
  <si>
    <t xml:space="preserve">mt18rcr010a300</t>
  </si>
  <si>
    <t xml:space="preserve">m</t>
  </si>
  <si>
    <t xml:space="preserve">Rodapié cerámico de gres rústico, de 7 cm de anchura, 3,00€/m.</t>
  </si>
  <si>
    <t xml:space="preserve">mt09mcp020bB</t>
  </si>
  <si>
    <t xml:space="preserve">kg</t>
  </si>
  <si>
    <t xml:space="preserve">Mortero de juntas cementoso mejorado, con absorción de agua reducida y resistencia elevada a la abrasión, tipo CG2 W A, según UNE-EN 13888, color blanco, para juntas de 2 a 15 mm, a base de cemento de alta resistencia, áridos seleccionados, aditivos especiales y pigmentos, con efecto antimoho, antiverdín y preventivo de las eflorescencias, hidrorrepelente, especial para rejuntado de todo tipo de piezas cerámicas y piedras naturales en zonas de proliferación de microorganismos.</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</si>
  <si>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</si>
  <si>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</si>
  <si>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</si>
  <si>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</si>
  <si>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</si>
  <si>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</si>
  <si>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</si>
  <si>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</si>
  <si>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</si>
  <si>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</si>
  <si>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</si>
  <si>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</si>
  <si>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</si>
  <si>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</si>
  <si>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mo054</t>
  </si>
  <si>
    <t xml:space="preserve">h</t>
  </si>
  <si>
    <t xml:space="preserve">Oficial 1ª montador de aislamientos.</t>
  </si>
  <si>
    <t xml:space="preserve">mo101</t>
  </si>
  <si>
    <t xml:space="preserve">h</t>
  </si>
  <si>
    <t xml:space="preserve">Ayudante montador de aislamientos.</t>
  </si>
  <si>
    <t xml:space="preserve">mo023</t>
  </si>
  <si>
    <t xml:space="preserve">h</t>
  </si>
  <si>
    <t xml:space="preserve">Oficial 1ª solador.</t>
  </si>
  <si>
    <t xml:space="preserve">mo061</t>
  </si>
  <si>
    <t xml:space="preserve">h</t>
  </si>
  <si>
    <t xml:space="preserve">Ayudante solador.</t>
  </si>
  <si>
    <t xml:space="preserve">Subtotal mano de obra:</t>
  </si>
  <si>
    <t xml:space="preserve">Costes directos complementarios</t>
  </si>
  <si>
    <t xml:space="preserve">%</t>
  </si>
  <si>
    <t xml:space="preserve">Costes directos complementarios</t>
  </si>
  <si>
    <t xml:space="preserve">Coste de mantenimiento decenal: 28,09€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</si>
  <si>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</si>
  <si>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</si>
  <si>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</si>
  <si>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</si>
  <si>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</si>
  <si>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</si>
  <si>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</si>
  <si>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</si>
  <si>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13055-1:2002</t>
  </si>
  <si>
    <t xml:space="preserve">2+/4</t>
  </si>
  <si>
    <t xml:space="preserve">Áridos ligeros. Parte 1: Áridos ligeros para hormigón, mortero e inyectado.</t>
  </si>
  <si>
    <t xml:space="preserve">EN  13055-1:2002/AC:2004</t>
  </si>
  <si>
    <t xml:space="preserve">EN  13163:2012+A1:2015</t>
  </si>
  <si>
    <t xml:space="preserve">1/3/4</t>
  </si>
  <si>
    <t xml:space="preserve">Productos aislantes térmicos para aplicaciones en la edificación. Productos manufacturados de poliestireno expandido (EPS). Especificación.</t>
  </si>
  <si>
    <t xml:space="preserve">EN  998-2:2016</t>
  </si>
  <si>
    <t xml:space="preserve">2+/4</t>
  </si>
  <si>
    <t xml:space="preserve">Especificaciones de los morteros para albañilería. Parte 2: Morteros para albañilería</t>
  </si>
  <si>
    <t xml:space="preserve">EN  13164:2012+A1:2015</t>
  </si>
  <si>
    <t xml:space="preserve">1/3/4</t>
  </si>
  <si>
    <t xml:space="preserve">Productos aislantes térmicos para aplicaciones en la edificación. Productos manufacturados de poliestireno extruido (XPS). Especificación.</t>
  </si>
  <si>
    <t xml:space="preserve">EN  13252:2016</t>
  </si>
  <si>
    <t xml:space="preserve">2+/4</t>
  </si>
  <si>
    <t xml:space="preserve">Geotextiles y productos relacionados. Características requeridas para su uso en sistemas de drenaje.</t>
  </si>
  <si>
    <t xml:space="preserve">EN  12004:2007+A1:2012</t>
  </si>
  <si>
    <t xml:space="preserve">Adhesivos para baldosas cerámicas. Requisitos, evaluación de la conformidad, clasificación y designación.</t>
  </si>
  <si>
    <t xml:space="preserve">EN  14411:2012</t>
  </si>
  <si>
    <t xml:space="preserve">1/3/4</t>
  </si>
  <si>
    <t xml:space="preserve">Baldosas cerámicas. Definiciones, clasificación, características, evaluación de la conformidad y marcado.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</si>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</sst>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65" customWidth="1"/>
    <col min="5" max="5" width="68.51" customWidth="1"/>
    <col min="6" max="6" width="12.92" customWidth="1"/>
    <col min="7" max="7" width="14.28" customWidth="1"/>
    <col min="8" max="8" width="9.01" customWidth="1"/>
    <col min="9" max="9" width="298.01" customWidth="1"/>
    <col min="10" max="10" width="13.60" customWidth="1"/>
    <col min="11" max="11" width="10.37" customWidth="1"/>
    <col min="12" max="12" width="9.01" customWidth="1"/>
  </cols>
  <sheetData>
    <row r="1" spans="1:1" ht="2.25" thickBot="1" customHeight="1">
      <c r="A1" s="1" t="s">
        <v>0</v>
      </c>
      <c r="B1" s="1"/>
      <c r="C1" s="1"/>
      <c r="D1" s="1"/>
      <c r="E1" s="1"/>
      <c r="F1" s="1"/>
      <c r="G1" s="1"/>
      <c r="H1" s="1"/>
      <c r="I1" s="1"/>
      <c r="J1" s="1"/>
      <c r="K1" s="1"/>
      <c r="L1" s="1"/>
    </row>
    <row r="3" spans="1:12" ht="24.00" thickBot="1" customHeight="1">
      <c r="A3" s="2" t="s">
        <v>1</v>
      </c>
      <c r="B3" s="3" t="s">
        <v>2</v>
      </c>
      <c r="C3" s="2" t="s">
        <v>3</v>
      </c>
      <c r="D3" s="2"/>
      <c r="E3" s="2"/>
      <c r="F3" s="2"/>
      <c r="G3" s="2"/>
      <c r="H3" s="2"/>
    </row>
    <row r="5" spans="1:12" ht="171.00" thickBot="1" customHeight="1">
      <c r="A5" s="5" t="s">
        <v>4</v>
      </c>
      <c r="B5" s="5"/>
      <c r="C5" s="5"/>
      <c r="D5" s="5"/>
      <c r="E5" s="5"/>
      <c r="F5" s="5"/>
      <c r="G5" s="5"/>
      <c r="H5" s="5"/>
    </row>
    <row r="8" spans="1:12" ht="24.00" thickBot="1" customHeight="1">
      <c r="A8" s="6" t="s">
        <v>5</v>
      </c>
      <c r="B8" s="6"/>
      <c r="C8" s="6"/>
      <c r="D8" s="6" t="s">
        <v>6</v>
      </c>
      <c r="E8" s="6" t="s">
        <v>7</v>
      </c>
      <c r="F8" s="6"/>
      <c r="G8" s="6"/>
      <c r="H8" s="6"/>
      <c r="I8" s="6"/>
      <c r="J8" s="7" t="s">
        <v>8</v>
      </c>
      <c r="K8" s="7" t="s">
        <v>9</v>
      </c>
      <c r="L8" s="7" t="s">
        <v>10</v>
      </c>
    </row>
    <row r="9" spans="1:12" ht="13.50" thickBot="1" customHeight="1">
      <c r="A9" s="8">
        <v>1</v>
      </c>
      <c r="B9" s="8"/>
      <c r="C9" s="8"/>
      <c r="D9" s="8"/>
      <c r="E9" s="9" t="s">
        <v>11</v>
      </c>
      <c r="F9" s="9"/>
      <c r="G9" s="9"/>
      <c r="H9" s="9"/>
      <c r="I9" s="9"/>
      <c r="J9" s="9"/>
      <c r="K9" s="8"/>
      <c r="L9" s="8"/>
    </row>
    <row r="10" spans="1:12" ht="13.50" thickBot="1" customHeight="1">
      <c r="A10" s="1" t="s">
        <v>12</v>
      </c>
      <c r="B10" s="1"/>
      <c r="C10" s="1"/>
      <c r="D10" s="10" t="s">
        <v>13</v>
      </c>
      <c r="E10" s="1" t="s">
        <v>14</v>
      </c>
      <c r="F10" s="1"/>
      <c r="G10" s="1"/>
      <c r="H10" s="1"/>
      <c r="I10" s="1"/>
      <c r="J10" s="11">
        <v>3</v>
      </c>
      <c r="K10" s="12">
        <v>0.29</v>
      </c>
      <c r="L10" s="12">
        <f ca="1">ROUND(INDIRECT(ADDRESS(ROW()+(0), COLUMN()+(-2), 1))*INDIRECT(ADDRESS(ROW()+(0), COLUMN()+(-1), 1)), 2)</f>
        <v>0.87</v>
      </c>
    </row>
    <row r="11" spans="1:12" ht="13.50" thickBot="1" customHeight="1">
      <c r="A11" s="1" t="s">
        <v>15</v>
      </c>
      <c r="B11" s="1"/>
      <c r="C11" s="1"/>
      <c r="D11" s="10" t="s">
        <v>16</v>
      </c>
      <c r="E11" s="1" t="s">
        <v>17</v>
      </c>
      <c r="F11" s="1"/>
      <c r="G11" s="1"/>
      <c r="H11" s="1"/>
      <c r="I11" s="1"/>
      <c r="J11" s="11">
        <v>0.1</v>
      </c>
      <c r="K11" s="12">
        <v>144.49</v>
      </c>
      <c r="L11" s="12">
        <f ca="1">ROUND(INDIRECT(ADDRESS(ROW()+(0), COLUMN()+(-2), 1))*INDIRECT(ADDRESS(ROW()+(0), COLUMN()+(-1), 1)), 2)</f>
        <v>14.45</v>
      </c>
    </row>
    <row r="12" spans="1:12" ht="13.50" thickBot="1" customHeight="1">
      <c r="A12" s="1" t="s">
        <v>18</v>
      </c>
      <c r="B12" s="1"/>
      <c r="C12" s="1"/>
      <c r="D12" s="10" t="s">
        <v>19</v>
      </c>
      <c r="E12" s="1" t="s">
        <v>20</v>
      </c>
      <c r="F12" s="1"/>
      <c r="G12" s="1"/>
      <c r="H12" s="1"/>
      <c r="I12" s="1"/>
      <c r="J12" s="11">
        <v>0.01</v>
      </c>
      <c r="K12" s="12">
        <v>112.6</v>
      </c>
      <c r="L12" s="12">
        <f ca="1">ROUND(INDIRECT(ADDRESS(ROW()+(0), COLUMN()+(-2), 1))*INDIRECT(ADDRESS(ROW()+(0), COLUMN()+(-1), 1)), 2)</f>
        <v>1.13</v>
      </c>
    </row>
    <row r="13" spans="1:12" ht="13.50" thickBot="1" customHeight="1">
      <c r="A13" s="1" t="s">
        <v>21</v>
      </c>
      <c r="B13" s="1"/>
      <c r="C13" s="1"/>
      <c r="D13" s="10" t="s">
        <v>22</v>
      </c>
      <c r="E13" s="1" t="s">
        <v>23</v>
      </c>
      <c r="F13" s="1"/>
      <c r="G13" s="1"/>
      <c r="H13" s="1"/>
      <c r="I13" s="1"/>
      <c r="J13" s="11">
        <v>0.01</v>
      </c>
      <c r="K13" s="12">
        <v>1.34</v>
      </c>
      <c r="L13" s="12">
        <f ca="1">ROUND(INDIRECT(ADDRESS(ROW()+(0), COLUMN()+(-2), 1))*INDIRECT(ADDRESS(ROW()+(0), COLUMN()+(-1), 1)), 2)</f>
        <v>0.01</v>
      </c>
    </row>
    <row r="14" spans="1:12" ht="13.50" thickBot="1" customHeight="1">
      <c r="A14" s="1" t="s">
        <v>24</v>
      </c>
      <c r="B14" s="1"/>
      <c r="C14" s="1"/>
      <c r="D14" s="10" t="s">
        <v>25</v>
      </c>
      <c r="E14" s="1" t="s">
        <v>26</v>
      </c>
      <c r="F14" s="1"/>
      <c r="G14" s="1"/>
      <c r="H14" s="1"/>
      <c r="I14" s="1"/>
      <c r="J14" s="11">
        <v>0.014</v>
      </c>
      <c r="K14" s="12">
        <v>1.5</v>
      </c>
      <c r="L14" s="12">
        <f ca="1">ROUND(INDIRECT(ADDRESS(ROW()+(0), COLUMN()+(-2), 1))*INDIRECT(ADDRESS(ROW()+(0), COLUMN()+(-1), 1)), 2)</f>
        <v>0.02</v>
      </c>
    </row>
    <row r="15" spans="1:12" ht="13.50" thickBot="1" customHeight="1">
      <c r="A15" s="1" t="s">
        <v>27</v>
      </c>
      <c r="B15" s="1"/>
      <c r="C15" s="1"/>
      <c r="D15" s="10" t="s">
        <v>28</v>
      </c>
      <c r="E15" s="1" t="s">
        <v>29</v>
      </c>
      <c r="F15" s="1"/>
      <c r="G15" s="1"/>
      <c r="H15" s="1"/>
      <c r="I15" s="1"/>
      <c r="J15" s="11">
        <v>0.075</v>
      </c>
      <c r="K15" s="12">
        <v>53.48</v>
      </c>
      <c r="L15" s="12">
        <f ca="1">ROUND(INDIRECT(ADDRESS(ROW()+(0), COLUMN()+(-2), 1))*INDIRECT(ADDRESS(ROW()+(0), COLUMN()+(-1), 1)), 2)</f>
        <v>4.01</v>
      </c>
    </row>
    <row r="16" spans="1:12" ht="13.50" thickBot="1" customHeight="1">
      <c r="A16" s="1" t="s">
        <v>30</v>
      </c>
      <c r="B16" s="1"/>
      <c r="C16" s="1"/>
      <c r="D16" s="10" t="s">
        <v>31</v>
      </c>
      <c r="E16" s="1" t="s">
        <v>32</v>
      </c>
      <c r="F16" s="1"/>
      <c r="G16" s="1"/>
      <c r="H16" s="1"/>
      <c r="I16" s="1"/>
      <c r="J16" s="11">
        <v>1.05</v>
      </c>
      <c r="K16" s="12">
        <v>9.81</v>
      </c>
      <c r="L16" s="12">
        <f ca="1">ROUND(INDIRECT(ADDRESS(ROW()+(0), COLUMN()+(-2), 1))*INDIRECT(ADDRESS(ROW()+(0), COLUMN()+(-1), 1)), 2)</f>
        <v>10.3</v>
      </c>
    </row>
    <row r="17" spans="1:12" ht="13.50" thickBot="1" customHeight="1">
      <c r="A17" s="1" t="s">
        <v>33</v>
      </c>
      <c r="B17" s="1"/>
      <c r="C17" s="1"/>
      <c r="D17" s="10" t="s">
        <v>34</v>
      </c>
      <c r="E17" s="1" t="s">
        <v>35</v>
      </c>
      <c r="F17" s="1"/>
      <c r="G17" s="1"/>
      <c r="H17" s="1"/>
      <c r="I17" s="1"/>
      <c r="J17" s="11">
        <v>1.05</v>
      </c>
      <c r="K17" s="12">
        <v>0.68</v>
      </c>
      <c r="L17" s="12">
        <f ca="1">ROUND(INDIRECT(ADDRESS(ROW()+(0), COLUMN()+(-2), 1))*INDIRECT(ADDRESS(ROW()+(0), COLUMN()+(-1), 1)), 2)</f>
        <v>0.71</v>
      </c>
    </row>
    <row r="18" spans="1:12" ht="13.50" thickBot="1" customHeight="1">
      <c r="A18" s="1" t="s">
        <v>36</v>
      </c>
      <c r="B18" s="1"/>
      <c r="C18" s="1"/>
      <c r="D18" s="10" t="s">
        <v>37</v>
      </c>
      <c r="E18" s="1" t="s">
        <v>38</v>
      </c>
      <c r="F18" s="1"/>
      <c r="G18" s="1"/>
      <c r="H18" s="1"/>
      <c r="I18" s="1"/>
      <c r="J18" s="11">
        <v>0.04</v>
      </c>
      <c r="K18" s="12">
        <v>133.3</v>
      </c>
      <c r="L18" s="12">
        <f ca="1">ROUND(INDIRECT(ADDRESS(ROW()+(0), COLUMN()+(-2), 1))*INDIRECT(ADDRESS(ROW()+(0), COLUMN()+(-1), 1)), 2)</f>
        <v>5.33</v>
      </c>
    </row>
    <row r="19" spans="1:12" ht="13.50" thickBot="1" customHeight="1">
      <c r="A19" s="1" t="s">
        <v>39</v>
      </c>
      <c r="B19" s="1"/>
      <c r="C19" s="1"/>
      <c r="D19" s="10" t="s">
        <v>40</v>
      </c>
      <c r="E19" s="1" t="s">
        <v>41</v>
      </c>
      <c r="F19" s="1"/>
      <c r="G19" s="1"/>
      <c r="H19" s="1"/>
      <c r="I19" s="1"/>
      <c r="J19" s="11">
        <v>4.6</v>
      </c>
      <c r="K19" s="12">
        <v>0.35</v>
      </c>
      <c r="L19" s="12">
        <f ca="1">ROUND(INDIRECT(ADDRESS(ROW()+(0), COLUMN()+(-2), 1))*INDIRECT(ADDRESS(ROW()+(0), COLUMN()+(-1), 1)), 2)</f>
        <v>1.61</v>
      </c>
    </row>
    <row r="20" spans="1:12" ht="13.50" thickBot="1" customHeight="1">
      <c r="A20" s="1" t="s">
        <v>42</v>
      </c>
      <c r="B20" s="1"/>
      <c r="C20" s="1"/>
      <c r="D20" s="10" t="s">
        <v>43</v>
      </c>
      <c r="E20" s="1" t="s">
        <v>44</v>
      </c>
      <c r="F20" s="1"/>
      <c r="G20" s="1"/>
      <c r="H20" s="1"/>
      <c r="I20" s="1"/>
      <c r="J20" s="11">
        <v>1.1</v>
      </c>
      <c r="K20" s="12">
        <v>19.21</v>
      </c>
      <c r="L20" s="12">
        <f ca="1">ROUND(INDIRECT(ADDRESS(ROW()+(0), COLUMN()+(-2), 1))*INDIRECT(ADDRESS(ROW()+(0), COLUMN()+(-1), 1)), 2)</f>
        <v>21.13</v>
      </c>
    </row>
    <row r="21" spans="1:12" ht="13.50" thickBot="1" customHeight="1">
      <c r="A21" s="1" t="s">
        <v>45</v>
      </c>
      <c r="B21" s="1"/>
      <c r="C21" s="1"/>
      <c r="D21" s="10" t="s">
        <v>46</v>
      </c>
      <c r="E21" s="1" t="s">
        <v>47</v>
      </c>
      <c r="F21" s="1"/>
      <c r="G21" s="1"/>
      <c r="H21" s="1"/>
      <c r="I21" s="1"/>
      <c r="J21" s="11">
        <v>0.105</v>
      </c>
      <c r="K21" s="12">
        <v>11.92</v>
      </c>
      <c r="L21" s="12">
        <f ca="1">ROUND(INDIRECT(ADDRESS(ROW()+(0), COLUMN()+(-2), 1))*INDIRECT(ADDRESS(ROW()+(0), COLUMN()+(-1), 1)), 2)</f>
        <v>1.25</v>
      </c>
    </row>
    <row r="22" spans="1:12" ht="13.50" thickBot="1" customHeight="1">
      <c r="A22" s="1" t="s">
        <v>48</v>
      </c>
      <c r="B22" s="1"/>
      <c r="C22" s="1"/>
      <c r="D22" s="10" t="s">
        <v>49</v>
      </c>
      <c r="E22" s="1" t="s">
        <v>50</v>
      </c>
      <c r="F22" s="1"/>
      <c r="G22" s="1"/>
      <c r="H22" s="1"/>
      <c r="I22" s="1"/>
      <c r="J22" s="11">
        <v>0.1</v>
      </c>
      <c r="K22" s="12">
        <v>4.02</v>
      </c>
      <c r="L22" s="12">
        <f ca="1">ROUND(INDIRECT(ADDRESS(ROW()+(0), COLUMN()+(-2), 1))*INDIRECT(ADDRESS(ROW()+(0), COLUMN()+(-1), 1)), 2)</f>
        <v>0.4</v>
      </c>
    </row>
    <row r="23" spans="1:12" ht="13.50" thickBot="1" customHeight="1">
      <c r="A23" s="1" t="s">
        <v>51</v>
      </c>
      <c r="B23" s="1"/>
      <c r="C23" s="1"/>
      <c r="D23" s="10" t="s">
        <v>52</v>
      </c>
      <c r="E23" s="1" t="s">
        <v>53</v>
      </c>
      <c r="F23" s="1"/>
      <c r="G23" s="1"/>
      <c r="H23" s="1"/>
      <c r="I23" s="1"/>
      <c r="J23" s="11">
        <v>1.05</v>
      </c>
      <c r="K23" s="12">
        <v>8</v>
      </c>
      <c r="L23" s="12">
        <f ca="1">ROUND(INDIRECT(ADDRESS(ROW()+(0), COLUMN()+(-2), 1))*INDIRECT(ADDRESS(ROW()+(0), COLUMN()+(-1), 1)), 2)</f>
        <v>8.4</v>
      </c>
    </row>
    <row r="24" spans="1:12" ht="13.50" thickBot="1" customHeight="1">
      <c r="A24" s="1" t="s">
        <v>54</v>
      </c>
      <c r="B24" s="1"/>
      <c r="C24" s="1"/>
      <c r="D24" s="10" t="s">
        <v>55</v>
      </c>
      <c r="E24" s="1" t="s">
        <v>56</v>
      </c>
      <c r="F24" s="1"/>
      <c r="G24" s="1"/>
      <c r="H24" s="1"/>
      <c r="I24" s="1"/>
      <c r="J24" s="11">
        <v>14</v>
      </c>
      <c r="K24" s="12">
        <v>0.03</v>
      </c>
      <c r="L24" s="12">
        <f ca="1">ROUND(INDIRECT(ADDRESS(ROW()+(0), COLUMN()+(-2), 1))*INDIRECT(ADDRESS(ROW()+(0), COLUMN()+(-1), 1)), 2)</f>
        <v>0.42</v>
      </c>
    </row>
    <row r="25" spans="1:12" ht="13.50" thickBot="1" customHeight="1">
      <c r="A25" s="1" t="s">
        <v>57</v>
      </c>
      <c r="B25" s="1"/>
      <c r="C25" s="1"/>
      <c r="D25" s="10" t="s">
        <v>58</v>
      </c>
      <c r="E25" s="1" t="s">
        <v>59</v>
      </c>
      <c r="F25" s="1"/>
      <c r="G25" s="1"/>
      <c r="H25" s="1"/>
      <c r="I25" s="1"/>
      <c r="J25" s="11">
        <v>0.4</v>
      </c>
      <c r="K25" s="12">
        <v>3</v>
      </c>
      <c r="L25" s="12">
        <f ca="1">ROUND(INDIRECT(ADDRESS(ROW()+(0), COLUMN()+(-2), 1))*INDIRECT(ADDRESS(ROW()+(0), COLUMN()+(-1), 1)), 2)</f>
        <v>1.2</v>
      </c>
    </row>
    <row r="26" spans="1:12" ht="13.50" thickBot="1" customHeight="1">
      <c r="A26" s="1" t="s">
        <v>60</v>
      </c>
      <c r="B26" s="1"/>
      <c r="C26" s="1"/>
      <c r="D26" s="10" t="s">
        <v>61</v>
      </c>
      <c r="E26" s="1" t="s">
        <v>62</v>
      </c>
      <c r="F26" s="1"/>
      <c r="G26" s="1"/>
      <c r="H26" s="1"/>
      <c r="I26" s="1"/>
      <c r="J26" s="13">
        <v>0.03</v>
      </c>
      <c r="K26" s="14">
        <v>1.46</v>
      </c>
      <c r="L26" s="14">
        <f ca="1">ROUND(INDIRECT(ADDRESS(ROW()+(0), COLUMN()+(-2), 1))*INDIRECT(ADDRESS(ROW()+(0), COLUMN()+(-1), 1)), 2)</f>
        <v>0.04</v>
      </c>
    </row>
    <row r="27" spans="1:12" ht="13.50" thickBot="1" customHeight="1">
      <c r="A27" s="15"/>
      <c r="B27" s="15"/>
      <c r="C27" s="15"/>
      <c r="D27" s="15"/>
      <c r="E27" s="15"/>
      <c r="F27" s="15"/>
      <c r="G27" s="15"/>
      <c r="H27" s="15"/>
      <c r="I27" s="15"/>
      <c r="J27" s="9" t="s">
        <v>63</v>
      </c>
      <c r="K27" s="9"/>
      <c r="L27"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71.28</v>
      </c>
    </row>
    <row r="28" spans="1:12" ht="13.50" thickBot="1" customHeight="1">
      <c r="A28" s="15">
        <v>2</v>
      </c>
      <c r="B28" s="15"/>
      <c r="C28" s="15"/>
      <c r="D28" s="15"/>
      <c r="E28" s="18" t="s">
        <v>64</v>
      </c>
      <c r="F28" s="18"/>
      <c r="G28" s="18"/>
      <c r="H28" s="18"/>
      <c r="I28" s="18"/>
      <c r="J28" s="18"/>
      <c r="K28" s="15"/>
      <c r="L28" s="15"/>
    </row>
    <row r="29" spans="1:12" ht="13.50" thickBot="1" customHeight="1">
      <c r="A29" s="1" t="s">
        <v>65</v>
      </c>
      <c r="B29" s="1"/>
      <c r="C29" s="1"/>
      <c r="D29" s="10" t="s">
        <v>66</v>
      </c>
      <c r="E29" s="1" t="s">
        <v>67</v>
      </c>
      <c r="F29" s="1"/>
      <c r="G29" s="1"/>
      <c r="H29" s="1"/>
      <c r="I29" s="1"/>
      <c r="J29" s="11">
        <v>0.09</v>
      </c>
      <c r="K29" s="12">
        <v>22.13</v>
      </c>
      <c r="L29" s="12">
        <f ca="1">ROUND(INDIRECT(ADDRESS(ROW()+(0), COLUMN()+(-2), 1))*INDIRECT(ADDRESS(ROW()+(0), COLUMN()+(-1), 1)), 2)</f>
        <v>1.99</v>
      </c>
    </row>
    <row r="30" spans="1:12" ht="13.50" thickBot="1" customHeight="1">
      <c r="A30" s="1" t="s">
        <v>68</v>
      </c>
      <c r="B30" s="1"/>
      <c r="C30" s="1"/>
      <c r="D30" s="10" t="s">
        <v>69</v>
      </c>
      <c r="E30" s="1" t="s">
        <v>70</v>
      </c>
      <c r="F30" s="1"/>
      <c r="G30" s="1"/>
      <c r="H30" s="1"/>
      <c r="I30" s="1"/>
      <c r="J30" s="11">
        <v>0.49</v>
      </c>
      <c r="K30" s="12">
        <v>20.78</v>
      </c>
      <c r="L30" s="12">
        <f ca="1">ROUND(INDIRECT(ADDRESS(ROW()+(0), COLUMN()+(-2), 1))*INDIRECT(ADDRESS(ROW()+(0), COLUMN()+(-1), 1)), 2)</f>
        <v>10.18</v>
      </c>
    </row>
    <row r="31" spans="1:12" ht="13.50" thickBot="1" customHeight="1">
      <c r="A31" s="1" t="s">
        <v>71</v>
      </c>
      <c r="B31" s="1"/>
      <c r="C31" s="1"/>
      <c r="D31" s="10" t="s">
        <v>72</v>
      </c>
      <c r="E31" s="1" t="s">
        <v>73</v>
      </c>
      <c r="F31" s="1"/>
      <c r="G31" s="1"/>
      <c r="H31" s="1"/>
      <c r="I31" s="1"/>
      <c r="J31" s="11">
        <v>0.13</v>
      </c>
      <c r="K31" s="12">
        <v>22.13</v>
      </c>
      <c r="L31" s="12">
        <f ca="1">ROUND(INDIRECT(ADDRESS(ROW()+(0), COLUMN()+(-2), 1))*INDIRECT(ADDRESS(ROW()+(0), COLUMN()+(-1), 1)), 2)</f>
        <v>2.88</v>
      </c>
    </row>
    <row r="32" spans="1:12" ht="13.50" thickBot="1" customHeight="1">
      <c r="A32" s="1" t="s">
        <v>74</v>
      </c>
      <c r="B32" s="1"/>
      <c r="C32" s="1"/>
      <c r="D32" s="10" t="s">
        <v>75</v>
      </c>
      <c r="E32" s="1" t="s">
        <v>76</v>
      </c>
      <c r="F32" s="1"/>
      <c r="G32" s="1"/>
      <c r="H32" s="1"/>
      <c r="I32" s="1"/>
      <c r="J32" s="11">
        <v>0.13</v>
      </c>
      <c r="K32" s="12">
        <v>21.02</v>
      </c>
      <c r="L32" s="12">
        <f ca="1">ROUND(INDIRECT(ADDRESS(ROW()+(0), COLUMN()+(-2), 1))*INDIRECT(ADDRESS(ROW()+(0), COLUMN()+(-1), 1)), 2)</f>
        <v>2.73</v>
      </c>
    </row>
    <row r="33" spans="1:12" ht="13.50" thickBot="1" customHeight="1">
      <c r="A33" s="1" t="s">
        <v>77</v>
      </c>
      <c r="B33" s="1"/>
      <c r="C33" s="1"/>
      <c r="D33" s="10" t="s">
        <v>78</v>
      </c>
      <c r="E33" s="1" t="s">
        <v>79</v>
      </c>
      <c r="F33" s="1"/>
      <c r="G33" s="1"/>
      <c r="H33" s="1"/>
      <c r="I33" s="1"/>
      <c r="J33" s="11">
        <v>0.05</v>
      </c>
      <c r="K33" s="12">
        <v>22.74</v>
      </c>
      <c r="L33" s="12">
        <f ca="1">ROUND(INDIRECT(ADDRESS(ROW()+(0), COLUMN()+(-2), 1))*INDIRECT(ADDRESS(ROW()+(0), COLUMN()+(-1), 1)), 2)</f>
        <v>1.14</v>
      </c>
    </row>
    <row r="34" spans="1:12" ht="13.50" thickBot="1" customHeight="1">
      <c r="A34" s="1" t="s">
        <v>80</v>
      </c>
      <c r="B34" s="1"/>
      <c r="C34" s="1"/>
      <c r="D34" s="10" t="s">
        <v>81</v>
      </c>
      <c r="E34" s="1" t="s">
        <v>82</v>
      </c>
      <c r="F34" s="1"/>
      <c r="G34" s="1"/>
      <c r="H34" s="1"/>
      <c r="I34" s="1"/>
      <c r="J34" s="11">
        <v>0.05</v>
      </c>
      <c r="K34" s="12">
        <v>21.02</v>
      </c>
      <c r="L34" s="12">
        <f ca="1">ROUND(INDIRECT(ADDRESS(ROW()+(0), COLUMN()+(-2), 1))*INDIRECT(ADDRESS(ROW()+(0), COLUMN()+(-1), 1)), 2)</f>
        <v>1.05</v>
      </c>
    </row>
    <row r="35" spans="1:12" ht="13.50" thickBot="1" customHeight="1">
      <c r="A35" s="1" t="s">
        <v>83</v>
      </c>
      <c r="B35" s="1"/>
      <c r="C35" s="1"/>
      <c r="D35" s="10" t="s">
        <v>84</v>
      </c>
      <c r="E35" s="1" t="s">
        <v>85</v>
      </c>
      <c r="F35" s="1"/>
      <c r="G35" s="1"/>
      <c r="H35" s="1"/>
      <c r="I35" s="1"/>
      <c r="J35" s="11">
        <v>0.4</v>
      </c>
      <c r="K35" s="12">
        <v>22.13</v>
      </c>
      <c r="L35" s="12">
        <f ca="1">ROUND(INDIRECT(ADDRESS(ROW()+(0), COLUMN()+(-2), 1))*INDIRECT(ADDRESS(ROW()+(0), COLUMN()+(-1), 1)), 2)</f>
        <v>8.85</v>
      </c>
    </row>
    <row r="36" spans="1:12" ht="13.50" thickBot="1" customHeight="1">
      <c r="A36" s="1" t="s">
        <v>86</v>
      </c>
      <c r="B36" s="1"/>
      <c r="C36" s="1"/>
      <c r="D36" s="10" t="s">
        <v>87</v>
      </c>
      <c r="E36" s="1" t="s">
        <v>88</v>
      </c>
      <c r="F36" s="1"/>
      <c r="G36" s="1"/>
      <c r="H36" s="1"/>
      <c r="I36" s="1"/>
      <c r="J36" s="13">
        <v>0.2</v>
      </c>
      <c r="K36" s="14">
        <v>21.02</v>
      </c>
      <c r="L36" s="14">
        <f ca="1">ROUND(INDIRECT(ADDRESS(ROW()+(0), COLUMN()+(-2), 1))*INDIRECT(ADDRESS(ROW()+(0), COLUMN()+(-1), 1)), 2)</f>
        <v>4.2</v>
      </c>
    </row>
    <row r="37" spans="1:12" ht="13.50" thickBot="1" customHeight="1">
      <c r="A37" s="15"/>
      <c r="B37" s="15"/>
      <c r="C37" s="15"/>
      <c r="D37" s="15"/>
      <c r="E37" s="15"/>
      <c r="F37" s="15"/>
      <c r="G37" s="15"/>
      <c r="H37" s="15"/>
      <c r="I37" s="15"/>
      <c r="J37" s="9" t="s">
        <v>89</v>
      </c>
      <c r="K37" s="9"/>
      <c r="L37" s="17">
        <f ca="1">ROUND(SUM(INDIRECT(ADDRESS(ROW()+(-1), COLUMN()+(0), 1)),INDIRECT(ADDRESS(ROW()+(-2), COLUMN()+(0), 1)),INDIRECT(ADDRESS(ROW()+(-3), COLUMN()+(0), 1)),INDIRECT(ADDRESS(ROW()+(-4), COLUMN()+(0), 1)),INDIRECT(ADDRESS(ROW()+(-5), COLUMN()+(0), 1)),INDIRECT(ADDRESS(ROW()+(-6), COLUMN()+(0), 1)),INDIRECT(ADDRESS(ROW()+(-7), COLUMN()+(0), 1)),INDIRECT(ADDRESS(ROW()+(-8), COLUMN()+(0), 1))), 2)</f>
        <v>33.02</v>
      </c>
    </row>
    <row r="38" spans="1:12" ht="13.50" thickBot="1" customHeight="1">
      <c r="A38" s="15">
        <v>3</v>
      </c>
      <c r="B38" s="15"/>
      <c r="C38" s="15"/>
      <c r="D38" s="15"/>
      <c r="E38" s="18" t="s">
        <v>90</v>
      </c>
      <c r="F38" s="18"/>
      <c r="G38" s="18"/>
      <c r="H38" s="18"/>
      <c r="I38" s="18"/>
      <c r="J38" s="18"/>
      <c r="K38" s="15"/>
      <c r="L38" s="15"/>
    </row>
    <row r="39" spans="1:12" ht="13.50" thickBot="1" customHeight="1">
      <c r="A39" s="19"/>
      <c r="B39" s="19"/>
      <c r="C39" s="19"/>
      <c r="D39" s="20" t="s">
        <v>91</v>
      </c>
      <c r="E39" s="19" t="s">
        <v>92</v>
      </c>
      <c r="F39" s="19"/>
      <c r="G39" s="19"/>
      <c r="H39" s="19"/>
      <c r="I39" s="19"/>
      <c r="J39" s="13">
        <v>2</v>
      </c>
      <c r="K39" s="14">
        <f ca="1">ROUND(SUM(INDIRECT(ADDRESS(ROW()+(-2), COLUMN()+(1), 1)),INDIRECT(ADDRESS(ROW()+(-12), COLUMN()+(1), 1))), 2)</f>
        <v>104.3</v>
      </c>
      <c r="L39" s="14">
        <f ca="1">ROUND(INDIRECT(ADDRESS(ROW()+(0), COLUMN()+(-2), 1))*INDIRECT(ADDRESS(ROW()+(0), COLUMN()+(-1), 1))/100, 2)</f>
        <v>2.09</v>
      </c>
    </row>
    <row r="40" spans="1:12" ht="13.50" thickBot="1" customHeight="1">
      <c r="A40" s="21" t="s">
        <v>93</v>
      </c>
      <c r="B40" s="21"/>
      <c r="C40" s="21"/>
      <c r="D40" s="22"/>
      <c r="E40" s="23"/>
      <c r="F40" s="23"/>
      <c r="G40" s="23"/>
      <c r="H40" s="23"/>
      <c r="I40" s="23"/>
      <c r="J40" s="24" t="s">
        <v>94</v>
      </c>
      <c r="K40" s="25"/>
      <c r="L40" s="26">
        <f ca="1">ROUND(SUM(INDIRECT(ADDRESS(ROW()+(-1), COLUMN()+(0), 1)),INDIRECT(ADDRESS(ROW()+(-3), COLUMN()+(0), 1)),INDIRECT(ADDRESS(ROW()+(-13), COLUMN()+(0), 1))), 2)</f>
        <v>106.39</v>
      </c>
    </row>
    <row r="43" spans="1:12" ht="13.50" thickBot="1" customHeight="1">
      <c r="A43" s="27" t="s">
        <v>95</v>
      </c>
      <c r="B43" s="27"/>
      <c r="C43" s="27"/>
      <c r="D43" s="27"/>
      <c r="E43" s="27"/>
      <c r="F43" s="27" t="s">
        <v>96</v>
      </c>
      <c r="G43" s="27" t="s">
        <v>97</v>
      </c>
      <c r="H43" s="27" t="s">
        <v>98</v>
      </c>
    </row>
    <row r="44" spans="1:12" ht="13.50" thickBot="1" customHeight="1">
      <c r="A44" s="28" t="s">
        <v>99</v>
      </c>
      <c r="B44" s="28"/>
      <c r="C44" s="28"/>
      <c r="D44" s="28"/>
      <c r="E44" s="28"/>
      <c r="F44" s="29">
        <v>1.06202e+006</v>
      </c>
      <c r="G44" s="29">
        <v>1.06202e+006</v>
      </c>
      <c r="H44" s="29" t="s">
        <v>100</v>
      </c>
    </row>
    <row r="45" spans="1:12" ht="13.50" thickBot="1" customHeight="1">
      <c r="A45" s="30" t="s">
        <v>101</v>
      </c>
      <c r="B45" s="30"/>
      <c r="C45" s="30"/>
      <c r="D45" s="30"/>
      <c r="E45" s="30"/>
      <c r="F45" s="31"/>
      <c r="G45" s="31"/>
      <c r="H45" s="31"/>
    </row>
    <row r="46" spans="1:12" ht="13.50" thickBot="1" customHeight="1">
      <c r="A46" s="28" t="s">
        <v>102</v>
      </c>
      <c r="B46" s="28"/>
      <c r="C46" s="28"/>
      <c r="D46" s="28"/>
      <c r="E46" s="28"/>
      <c r="F46" s="29">
        <v>132003</v>
      </c>
      <c r="G46" s="29">
        <v>162004</v>
      </c>
      <c r="H46" s="29" t="s">
        <v>103</v>
      </c>
    </row>
    <row r="47" spans="1:12" ht="13.50" thickBot="1" customHeight="1">
      <c r="A47" s="32" t="s">
        <v>104</v>
      </c>
      <c r="B47" s="32"/>
      <c r="C47" s="32"/>
      <c r="D47" s="32"/>
      <c r="E47" s="32"/>
      <c r="F47" s="33"/>
      <c r="G47" s="33"/>
      <c r="H47" s="33"/>
    </row>
    <row r="48" spans="1:12" ht="13.50" thickBot="1" customHeight="1">
      <c r="A48" s="30" t="s">
        <v>105</v>
      </c>
      <c r="B48" s="30"/>
      <c r="C48" s="30"/>
      <c r="D48" s="30"/>
      <c r="E48" s="30"/>
      <c r="F48" s="31">
        <v>112010</v>
      </c>
      <c r="G48" s="31">
        <v>112010</v>
      </c>
      <c r="H48" s="31"/>
    </row>
    <row r="49" spans="1:12" ht="13.50" thickBot="1" customHeight="1">
      <c r="A49" s="28" t="s">
        <v>106</v>
      </c>
      <c r="B49" s="28"/>
      <c r="C49" s="28"/>
      <c r="D49" s="28"/>
      <c r="E49" s="28"/>
      <c r="F49" s="29">
        <v>1.07202e+006</v>
      </c>
      <c r="G49" s="29">
        <v>1.07202e+006</v>
      </c>
      <c r="H49" s="29" t="s">
        <v>107</v>
      </c>
    </row>
    <row r="50" spans="1:12" ht="24.00" thickBot="1" customHeight="1">
      <c r="A50" s="30" t="s">
        <v>108</v>
      </c>
      <c r="B50" s="30"/>
      <c r="C50" s="30"/>
      <c r="D50" s="30"/>
      <c r="E50" s="30"/>
      <c r="F50" s="31"/>
      <c r="G50" s="31"/>
      <c r="H50" s="31"/>
    </row>
    <row r="51" spans="1:12" ht="13.50" thickBot="1" customHeight="1">
      <c r="A51" s="28" t="s">
        <v>109</v>
      </c>
      <c r="B51" s="28"/>
      <c r="C51" s="28"/>
      <c r="D51" s="28"/>
      <c r="E51" s="28"/>
      <c r="F51" s="29">
        <v>1.18202e+006</v>
      </c>
      <c r="G51" s="29">
        <v>1.18202e+006</v>
      </c>
      <c r="H51" s="29" t="s">
        <v>110</v>
      </c>
    </row>
    <row r="52" spans="1:12" ht="13.50" thickBot="1" customHeight="1">
      <c r="A52" s="30" t="s">
        <v>111</v>
      </c>
      <c r="B52" s="30"/>
      <c r="C52" s="30"/>
      <c r="D52" s="30"/>
      <c r="E52" s="30"/>
      <c r="F52" s="31"/>
      <c r="G52" s="31"/>
      <c r="H52" s="31"/>
    </row>
    <row r="53" spans="1:12" ht="13.50" thickBot="1" customHeight="1">
      <c r="A53" s="28" t="s">
        <v>112</v>
      </c>
      <c r="B53" s="28"/>
      <c r="C53" s="28"/>
      <c r="D53" s="28"/>
      <c r="E53" s="28"/>
      <c r="F53" s="29">
        <v>1.07202e+006</v>
      </c>
      <c r="G53" s="29">
        <v>1.07202e+006</v>
      </c>
      <c r="H53" s="29" t="s">
        <v>113</v>
      </c>
    </row>
    <row r="54" spans="1:12" ht="24.00" thickBot="1" customHeight="1">
      <c r="A54" s="30" t="s">
        <v>114</v>
      </c>
      <c r="B54" s="30"/>
      <c r="C54" s="30"/>
      <c r="D54" s="30"/>
      <c r="E54" s="30"/>
      <c r="F54" s="31"/>
      <c r="G54" s="31"/>
      <c r="H54" s="31"/>
    </row>
    <row r="55" spans="1:12" ht="13.50" thickBot="1" customHeight="1">
      <c r="A55" s="28" t="s">
        <v>115</v>
      </c>
      <c r="B55" s="28"/>
      <c r="C55" s="28"/>
      <c r="D55" s="28"/>
      <c r="E55" s="28"/>
      <c r="F55" s="29">
        <v>1.03202e+006</v>
      </c>
      <c r="G55" s="29">
        <v>1.03202e+006</v>
      </c>
      <c r="H55" s="29" t="s">
        <v>116</v>
      </c>
    </row>
    <row r="56" spans="1:12" ht="13.50" thickBot="1" customHeight="1">
      <c r="A56" s="30" t="s">
        <v>117</v>
      </c>
      <c r="B56" s="30"/>
      <c r="C56" s="30"/>
      <c r="D56" s="30"/>
      <c r="E56" s="30"/>
      <c r="F56" s="31"/>
      <c r="G56" s="31"/>
      <c r="H56" s="31"/>
    </row>
    <row r="57" spans="1:12" ht="13.50" thickBot="1" customHeight="1">
      <c r="A57" s="28" t="s">
        <v>118</v>
      </c>
      <c r="B57" s="28"/>
      <c r="C57" s="28"/>
      <c r="D57" s="28"/>
      <c r="E57" s="28"/>
      <c r="F57" s="29">
        <v>142013</v>
      </c>
      <c r="G57" s="29">
        <v>172013</v>
      </c>
      <c r="H57" s="29">
        <v>3</v>
      </c>
    </row>
    <row r="58" spans="1:12" ht="13.50" thickBot="1" customHeight="1">
      <c r="A58" s="30" t="s">
        <v>119</v>
      </c>
      <c r="B58" s="30"/>
      <c r="C58" s="30"/>
      <c r="D58" s="30"/>
      <c r="E58" s="30"/>
      <c r="F58" s="31"/>
      <c r="G58" s="31"/>
      <c r="H58" s="31"/>
    </row>
    <row r="59" spans="1:12" ht="13.50" thickBot="1" customHeight="1">
      <c r="A59" s="28" t="s">
        <v>120</v>
      </c>
      <c r="B59" s="28"/>
      <c r="C59" s="28"/>
      <c r="D59" s="28"/>
      <c r="E59" s="28"/>
      <c r="F59" s="29">
        <v>172013</v>
      </c>
      <c r="G59" s="29">
        <v>172014</v>
      </c>
      <c r="H59" s="29" t="s">
        <v>121</v>
      </c>
    </row>
    <row r="60" spans="1:12" ht="13.50" thickBot="1" customHeight="1">
      <c r="A60" s="30" t="s">
        <v>122</v>
      </c>
      <c r="B60" s="30"/>
      <c r="C60" s="30"/>
      <c r="D60" s="30"/>
      <c r="E60" s="30"/>
      <c r="F60" s="31"/>
      <c r="G60" s="31"/>
      <c r="H60" s="31"/>
    </row>
    <row r="63" spans="1:1" ht="33.75" thickBot="1" customHeight="1">
      <c r="A63" s="1" t="s">
        <v>123</v>
      </c>
      <c r="B63" s="1"/>
      <c r="C63" s="1"/>
      <c r="D63" s="1"/>
      <c r="E63" s="1"/>
      <c r="F63" s="1"/>
      <c r="G63" s="1"/>
      <c r="H63" s="1"/>
      <c r="I63" s="1"/>
      <c r="J63" s="1"/>
      <c r="K63" s="1"/>
      <c r="L63" s="1"/>
    </row>
    <row r="64" spans="1:1" ht="33.75" thickBot="1" customHeight="1">
      <c r="A64" s="1" t="s">
        <v>124</v>
      </c>
      <c r="B64" s="1"/>
      <c r="C64" s="1"/>
      <c r="D64" s="1"/>
      <c r="E64" s="1"/>
      <c r="F64" s="1"/>
      <c r="G64" s="1"/>
      <c r="H64" s="1"/>
      <c r="I64" s="1"/>
      <c r="J64" s="1"/>
      <c r="K64" s="1"/>
      <c r="L64" s="1"/>
    </row>
    <row r="65" spans="1:1" ht="33.75" thickBot="1" customHeight="1">
      <c r="A65" s="1" t="s">
        <v>125</v>
      </c>
      <c r="B65" s="1"/>
      <c r="C65" s="1"/>
      <c r="D65" s="1"/>
      <c r="E65" s="1"/>
      <c r="F65" s="1"/>
      <c r="G65" s="1"/>
      <c r="H65" s="1"/>
      <c r="I65" s="1"/>
      <c r="J65" s="1"/>
      <c r="K65" s="1"/>
      <c r="L65" s="1"/>
    </row>
  </sheetData>
  <mergeCells count="114">
    <mergeCell ref="A1:L1"/>
    <mergeCell ref="C3:H3"/>
    <mergeCell ref="A5:H5"/>
    <mergeCell ref="A8:C8"/>
    <mergeCell ref="E8:I8"/>
    <mergeCell ref="A9:C9"/>
    <mergeCell ref="E9:J9"/>
    <mergeCell ref="A10:C10"/>
    <mergeCell ref="E10:I10"/>
    <mergeCell ref="A11:C11"/>
    <mergeCell ref="E11:I11"/>
    <mergeCell ref="A12:C12"/>
    <mergeCell ref="E12:I12"/>
    <mergeCell ref="A13:C13"/>
    <mergeCell ref="E13:I13"/>
    <mergeCell ref="A14:C14"/>
    <mergeCell ref="E14:I14"/>
    <mergeCell ref="A15:C15"/>
    <mergeCell ref="E15:I15"/>
    <mergeCell ref="A16:C16"/>
    <mergeCell ref="E16:I16"/>
    <mergeCell ref="A17:C17"/>
    <mergeCell ref="E17:I17"/>
    <mergeCell ref="A18:C18"/>
    <mergeCell ref="E18:I18"/>
    <mergeCell ref="A19:C19"/>
    <mergeCell ref="E19:I19"/>
    <mergeCell ref="A20:C20"/>
    <mergeCell ref="E20:I20"/>
    <mergeCell ref="A21:C21"/>
    <mergeCell ref="E21:I21"/>
    <mergeCell ref="A22:C22"/>
    <mergeCell ref="E22:I22"/>
    <mergeCell ref="A23:C23"/>
    <mergeCell ref="E23:I23"/>
    <mergeCell ref="A24:C24"/>
    <mergeCell ref="E24:I24"/>
    <mergeCell ref="A25:C25"/>
    <mergeCell ref="E25:I25"/>
    <mergeCell ref="A26:C26"/>
    <mergeCell ref="E26:I26"/>
    <mergeCell ref="A27:C27"/>
    <mergeCell ref="E27:I27"/>
    <mergeCell ref="J27:K27"/>
    <mergeCell ref="A28:C28"/>
    <mergeCell ref="E28:J28"/>
    <mergeCell ref="A29:C29"/>
    <mergeCell ref="E29:I29"/>
    <mergeCell ref="A30:C30"/>
    <mergeCell ref="E30:I30"/>
    <mergeCell ref="A31:C31"/>
    <mergeCell ref="E31:I31"/>
    <mergeCell ref="A32:C32"/>
    <mergeCell ref="E32:I32"/>
    <mergeCell ref="A33:C33"/>
    <mergeCell ref="E33:I33"/>
    <mergeCell ref="A34:C34"/>
    <mergeCell ref="E34:I34"/>
    <mergeCell ref="A35:C35"/>
    <mergeCell ref="E35:I35"/>
    <mergeCell ref="A36:C36"/>
    <mergeCell ref="E36:I36"/>
    <mergeCell ref="A37:C37"/>
    <mergeCell ref="E37:I37"/>
    <mergeCell ref="J37:K37"/>
    <mergeCell ref="A38:C38"/>
    <mergeCell ref="E38:J38"/>
    <mergeCell ref="A39:C39"/>
    <mergeCell ref="E39:I39"/>
    <mergeCell ref="A40:I40"/>
    <mergeCell ref="J40:K40"/>
    <mergeCell ref="A43:E43"/>
    <mergeCell ref="A44:E44"/>
    <mergeCell ref="F44:F45"/>
    <mergeCell ref="G44:G45"/>
    <mergeCell ref="H44:H45"/>
    <mergeCell ref="A45:E45"/>
    <mergeCell ref="A46:E46"/>
    <mergeCell ref="H46:H48"/>
    <mergeCell ref="A47:E47"/>
    <mergeCell ref="A48:E48"/>
    <mergeCell ref="A49:E49"/>
    <mergeCell ref="F49:F50"/>
    <mergeCell ref="G49:G50"/>
    <mergeCell ref="H49:H50"/>
    <mergeCell ref="A50:E50"/>
    <mergeCell ref="A51:E51"/>
    <mergeCell ref="F51:F52"/>
    <mergeCell ref="G51:G52"/>
    <mergeCell ref="H51:H52"/>
    <mergeCell ref="A52:E52"/>
    <mergeCell ref="A53:E53"/>
    <mergeCell ref="F53:F54"/>
    <mergeCell ref="G53:G54"/>
    <mergeCell ref="H53:H54"/>
    <mergeCell ref="A54:E54"/>
    <mergeCell ref="A55:E55"/>
    <mergeCell ref="F55:F56"/>
    <mergeCell ref="G55:G56"/>
    <mergeCell ref="H55:H56"/>
    <mergeCell ref="A56:E56"/>
    <mergeCell ref="A57:E57"/>
    <mergeCell ref="F57:F58"/>
    <mergeCell ref="G57:G58"/>
    <mergeCell ref="H57:H58"/>
    <mergeCell ref="A58:E58"/>
    <mergeCell ref="A59:E59"/>
    <mergeCell ref="F59:F60"/>
    <mergeCell ref="G59:G60"/>
    <mergeCell ref="H59:H60"/>
    <mergeCell ref="A60:E60"/>
    <mergeCell ref="A63:L63"/>
    <mergeCell ref="A64:L64"/>
    <mergeCell ref="A65:L65"/>
  </mergeCells>
  <pageMargins left="0.147638" right="0.147638" top="0.206693" bottom="0.206693" header="0.0" footer="0.0"/>
  <pageSetup paperSize="9" orientation="portrait"/>
  <rowBreaks count="0" manualBreakCount="0">
    </rowBreaks>
</worksheet>
</file>