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<sst xmlns="http://schemas.openxmlformats.org/spreadsheetml/2006/main" count="50" uniqueCount="50">
  <si>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</si>
  <si>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RAG055</t>
  </si>
  <si>
    <t xml:space="preserve">m²</t>
  </si>
  <si>
    <t xml:space="preserve">Alicatado "GRESPANIA", sobre superficie soporte exterior de mortero de cemento u hormigón.</t>
  </si>
  <si>
    <r>
      <rPr>
        <sz val="8.25"/>
        <color rgb="FF000000"/>
        <rFont val="Arial"/>
        <family val="2"/>
      </rPr>
      <t xml:space="preserve">Alicatado con baldosas cerámicas de gres porcelánico, estilo cemento, serie Skyline "GRESPANIA", acabado mate en color blanco, 22x90 cm y 10 mm de espesor, colocadas sobre una superficie soporte de mortero de cemento u hormigón en paramento exterior, recibidas con adhesivo cementoso mejorado, C2 color gris, sin junta (separación entre baldosas entre 1,5 y 3 mm); con cantoneras de perfil de PVC, Schlüter-JOLLY-P BW 45 "SCHLÜTER-SYSTEMS", de 4,5 mm de altura, color blanco RAL 9010 acabado brillante.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</si>
  <si>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</si>
  <si>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</si>
  <si>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</si>
  <si>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</si>
  <si>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</si>
  <si>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</si>
  <si>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</si>
  <si>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</si>
  <si>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</si>
  <si>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 según UNE-EN 12004, color gris.</t>
  </si>
  <si>
    <t xml:space="preserve">mt19als011ba</t>
  </si>
  <si>
    <t xml:space="preserve">m</t>
  </si>
  <si>
    <t xml:space="preserve">Perfil de PVC, Schlüter-JOLLY-P BW 45 "SCHLÜTER-SYSTEMS", de 4,5 mm de altura, color blanco RAL 9010 acabado brillante, con perforaciones trapezoidales para su fijación, suministrado en barras de 2,5 m de longitud, para remate de revestimientos y protección de cantos.</t>
  </si>
  <si>
    <t xml:space="preserve">mt19agp010aabh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</si>
  <si>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</si>
  <si>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E&lt;0,5%, grupo BIa, según UNE-EN 14411.</t>
  </si>
  <si>
    <t xml:space="preserve">mt09mcp020bE</t>
  </si>
  <si>
    <t xml:space="preserve">kg</t>
  </si>
  <si>
    <t xml:space="preserve">Mortero de juntas cementoso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</si>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</sst>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6</v>
      </c>
      <c r="H10" s="11"/>
      <c r="I10" s="12">
        <v>0.41</v>
      </c>
      <c r="J10" s="12">
        <f ca="1">ROUND(INDIRECT(ADDRESS(ROW()+(0), COLUMN()+(-3), 1))*INDIRECT(ADDRESS(ROW()+(0), COLUMN()+(-1), 1)), 2)</f>
        <v>2.46</v>
      </c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2.32</v>
      </c>
      <c r="J11" s="12">
        <f ca="1">ROUND(INDIRECT(ADDRESS(ROW()+(0), COLUMN()+(-3), 1))*INDIRECT(ADDRESS(ROW()+(0), COLUMN()+(-1), 1)), 2)</f>
        <v>1.16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52.77</v>
      </c>
      <c r="J12" s="12">
        <f ca="1">ROUND(INDIRECT(ADDRESS(ROW()+(0), COLUMN()+(-3), 1))*INDIRECT(ADDRESS(ROW()+(0), COLUMN()+(-1), 1)), 2)</f>
        <v>55.41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0.5</v>
      </c>
      <c r="H13" s="13"/>
      <c r="I13" s="14">
        <v>1.62</v>
      </c>
      <c r="J13" s="14">
        <f ca="1">ROUND(INDIRECT(ADDRESS(ROW()+(0), COLUMN()+(-3), 1))*INDIRECT(ADDRESS(ROW()+(0), COLUMN()+(-1), 1)), 2)</f>
        <v>0.81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59.84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0.415</v>
      </c>
      <c r="H16" s="11"/>
      <c r="I16" s="12">
        <v>18.89</v>
      </c>
      <c r="J16" s="12">
        <f ca="1">ROUND(INDIRECT(ADDRESS(ROW()+(0), COLUMN()+(-3), 1))*INDIRECT(ADDRESS(ROW()+(0), COLUMN()+(-1), 1)), 2)</f>
        <v>7.84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0.207</v>
      </c>
      <c r="H17" s="13"/>
      <c r="I17" s="14">
        <v>17.9</v>
      </c>
      <c r="J17" s="14">
        <f ca="1">ROUND(INDIRECT(ADDRESS(ROW()+(0), COLUMN()+(-3), 1))*INDIRECT(ADDRESS(ROW()+(0), COLUMN()+(-1), 1)), 2)</f>
        <v>3.71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11.55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71.39</v>
      </c>
      <c r="J20" s="14">
        <f ca="1">ROUND(INDIRECT(ADDRESS(ROW()+(0), COLUMN()+(-3), 1))*INDIRECT(ADDRESS(ROW()+(0), COLUMN()+(-1), 1))/100, 2)</f>
        <v>1.43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72.82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