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<sst xmlns="http://schemas.openxmlformats.org/spreadsheetml/2006/main" count="50" uniqueCount="50">
  <si>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</si>
  <si>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RAG026</t>
  </si>
  <si>
    <t xml:space="preserve">m²</t>
  </si>
  <si>
    <t xml:space="preserve">Alicatado "TAU CERÁMICA", sobre superficie soporte exterior de mortero de cemento u hormigón.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</si>
  <si>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baldosas cerámicas de gres porcelánico, estilo mármol "TAU CERÁMICA", capacidad de absorción de agua E&lt;0,5%, grupo BIa, 30x60 cm</t>
    </r>
    <r>
      <rPr>
        <sz val="7.80"/>
        <color rgb="FF000000"/>
        <rFont val="Arial"/>
        <family val="2"/>
      </rPr>
      <t xml:space="preserve">, colocadas sobre una superficie soporte de mortero de cemento u hormigón en </t>
    </r>
    <r>
      <rPr>
        <b/>
        <sz val="7.80"/>
        <color rgb="FF000000"/>
        <rFont val="Arial"/>
        <family val="2"/>
      </rPr>
      <t xml:space="preserve">paramento exterior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cementoso, C1 T, con deslizamiento reducido y tiempo abierto ampliado T80 Especial Yeso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doble encolado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sin junta (separación entre baldosas entre 1,5 y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cantoneras de perfil de PVC, Schlüter-JOLLY-P W 45 "SCHLÜTER-SYSTEMS", de 4,5 mm de altura, color blanco RAL 9001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</si>
  <si>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</si>
  <si>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</si>
  <si>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</si>
  <si>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</si>
  <si>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</si>
  <si>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</si>
  <si>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</si>
  <si>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mt09mtc010e</t>
  </si>
  <si>
    <t xml:space="preserve">kg</t>
  </si>
  <si>
    <t xml:space="preserve">Adhesivo cementoso, C1 T, con deslizamiento reducido y tiempo abierto ampliado T80 Especial Yeso, según UNE-EN 12004, "TAU CERÁMICA", para la colocación en capa fina de pavimentos y revestimientos de material cerámico en interiores y exteriores, compuesto por cementos de alta resistencia y aditivos específicos, con propiedades tixotrópicas.</t>
  </si>
  <si>
    <t xml:space="preserve">mt19als011aa</t>
  </si>
  <si>
    <t xml:space="preserve">m</t>
  </si>
  <si>
    <t xml:space="preserve">Perfil de PVC, Schlüter-JOLLY-P W 45 "SCHLÜTER-SYSTEMS", de 4,5 mm de altura, color blanco RAL 9001, con perforaciones trapezoidales para su fijación, suministrado en barras de 2,5 m de longitud, para remate de revestimientos y protección de cantos.</t>
  </si>
  <si>
    <t xml:space="preserve">mt19act012ia</t>
  </si>
  <si>
    <t xml:space="preserve">m²</t>
  </si>
  <si>
    <t xml:space="preserve">Baldosa cerámica de gres porcelánico, estilo mármol "TAU CERÁMICA", capacidad de absorción de agua E&lt;0,5%, grupo BIa, 30x60 cm, según UNE-EN 14411.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</si>
  <si>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</si>
  <si>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</si>
  <si>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según UNE-EN 12004, "TAU CERÁMICA".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</si>
  <si>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</si>
  <si>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</si>
  <si>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</si>
  <si>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</si>
  <si>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</si>
  <si>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</si>
  <si>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</si>
  <si>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</si>
  <si>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</si>
  <si>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</si>
  <si>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</si>
  <si>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</si>
  <si>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9,87€ en los primeros 10 años.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</si>
  <si>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</si>
  <si>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</si>
  <si>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(a)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</si>
  <si>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(b)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</si>
  <si>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</si>
  <si>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</si>
  <si>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</si>
  <si>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</si>
  <si>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</si>
  <si>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cerámicas. Definiciones, clasificación, características, evaluación de la conformidad y marcado.</t>
  </si>
  <si>
    <r>
      <rPr>
        <sz val="7.80"/>
        <color rgb="FF000000"/>
        <rFont val="Arial"/>
        <family val="2"/>
      </rPr>
      <t xml:space="preserve">(a)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</si>
  <si>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7.80"/>
        <color rgb="FF000000"/>
        <rFont val="Arial"/>
        <family val="2"/>
      </rPr>
      <t xml:space="preserve">(b)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final del período de coexistencia / entrada en vigor marcado CE</t>
    </r>
  </si>
  <si>
    <r>
      <rPr>
        <sz val="7.80"/>
        <color rgb="FF000000"/>
        <rFont val="Arial"/>
        <family val="2"/>
      </rPr>
      <t xml:space="preserve">(c)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</si>
</sst>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8.01" customWidth="1"/>
    <col min="3" max="3" width="2.48" customWidth="1"/>
    <col min="4" max="4" width="21.57" customWidth="1"/>
    <col min="5" max="5" width="28.56" customWidth="1"/>
    <col min="6" max="6" width="7.58" customWidth="1"/>
    <col min="7" max="7" width="4.81" customWidth="1"/>
    <col min="8" max="8" width="2.77" customWidth="1"/>
    <col min="9" max="9" width="5.68" customWidth="1"/>
    <col min="10" max="10" width="5.10" customWidth="1"/>
    <col min="11" max="11" width="4.23" customWidth="1"/>
    <col min="12" max="12" width="5.54" customWidth="1"/>
    <col min="13" max="13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98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10" t="s">
        <v>8</v>
      </c>
      <c r="I7" s="10"/>
      <c r="J7" s="10"/>
      <c r="K7" s="10" t="s">
        <v>9</v>
      </c>
      <c r="L7" s="10"/>
      <c r="M7" s="10" t="s">
        <v>10</v>
      </c>
    </row>
    <row r="8" spans="1:13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2"/>
      <c r="J8" s="12"/>
      <c r="K8" s="11"/>
      <c r="L8" s="11"/>
      <c r="M8" s="11"/>
    </row>
    <row r="9" spans="1:13" ht="50.4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"/>
      <c r="H9" s="14">
        <v>11.000000</v>
      </c>
      <c r="I9" s="14"/>
      <c r="J9" s="14"/>
      <c r="K9" s="15">
        <v>0.210000</v>
      </c>
      <c r="L9" s="15"/>
      <c r="M9" s="15">
        <f ca="1">ROUND(INDIRECT(ADDRESS(ROW()+(0), COLUMN()+(-5), 1))*INDIRECT(ADDRESS(ROW()+(0), COLUMN()+(-2), 1)), 2)</f>
        <v>2.310000</v>
      </c>
    </row>
    <row r="10" spans="1:13" ht="40.8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"/>
      <c r="H10" s="14">
        <v>0.500000</v>
      </c>
      <c r="I10" s="14"/>
      <c r="J10" s="14"/>
      <c r="K10" s="15">
        <v>2.200000</v>
      </c>
      <c r="L10" s="15"/>
      <c r="M10" s="15">
        <f ca="1">ROUND(INDIRECT(ADDRESS(ROW()+(0), COLUMN()+(-5), 1))*INDIRECT(ADDRESS(ROW()+(0), COLUMN()+(-2), 1)), 2)</f>
        <v>1.100000</v>
      </c>
    </row>
    <row r="11" spans="1:13" ht="31.2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"/>
      <c r="H11" s="14">
        <v>1.050000</v>
      </c>
      <c r="I11" s="14"/>
      <c r="J11" s="14"/>
      <c r="K11" s="15">
        <v>25.700000</v>
      </c>
      <c r="L11" s="15"/>
      <c r="M11" s="15">
        <f ca="1">ROUND(INDIRECT(ADDRESS(ROW()+(0), COLUMN()+(-5), 1))*INDIRECT(ADDRESS(ROW()+(0), COLUMN()+(-2), 1)), 2)</f>
        <v>26.990000</v>
      </c>
    </row>
    <row r="12" spans="1:13" ht="31.2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"/>
      <c r="H12" s="16">
        <v>0.500000</v>
      </c>
      <c r="I12" s="16"/>
      <c r="J12" s="16"/>
      <c r="K12" s="17">
        <v>0.900000</v>
      </c>
      <c r="L12" s="17"/>
      <c r="M12" s="17">
        <f ca="1">ROUND(INDIRECT(ADDRESS(ROW()+(0), COLUMN()+(-5), 1))*INDIRECT(ADDRESS(ROW()+(0), COLUMN()+(-2), 1)), 2)</f>
        <v>0.450000</v>
      </c>
    </row>
    <row r="13" spans="1:13" ht="12.00" thickBot="1" customHeight="1">
      <c r="A13" s="18"/>
      <c r="B13" s="18"/>
      <c r="C13" s="18"/>
      <c r="D13" s="18"/>
      <c r="E13" s="18"/>
      <c r="F13" s="18"/>
      <c r="G13" s="18"/>
      <c r="H13" s="12" t="s">
        <v>24</v>
      </c>
      <c r="I13" s="12"/>
      <c r="J13" s="12"/>
      <c r="K13" s="12"/>
      <c r="L13" s="12"/>
      <c r="M13" s="20">
        <f ca="1">ROUND(SUM(INDIRECT(ADDRESS(ROW()+(-1), COLUMN()+(0), 1)),INDIRECT(ADDRESS(ROW()+(-2), COLUMN()+(0), 1)),INDIRECT(ADDRESS(ROW()+(-3), COLUMN()+(0), 1)),INDIRECT(ADDRESS(ROW()+(-4), COLUMN()+(0), 1))), 2)</f>
        <v>30.850000</v>
      </c>
    </row>
    <row r="14" spans="1:13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21"/>
      <c r="J14" s="21"/>
      <c r="K14" s="18"/>
      <c r="L14" s="18"/>
      <c r="M14" s="18"/>
    </row>
    <row r="15" spans="1:13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"/>
      <c r="H15" s="14">
        <v>0.457000</v>
      </c>
      <c r="I15" s="14"/>
      <c r="J15" s="14"/>
      <c r="K15" s="15">
        <v>17.240000</v>
      </c>
      <c r="L15" s="15"/>
      <c r="M15" s="15">
        <f ca="1">ROUND(INDIRECT(ADDRESS(ROW()+(0), COLUMN()+(-5), 1))*INDIRECT(ADDRESS(ROW()+(0), COLUMN()+(-2), 1)), 2)</f>
        <v>7.880000</v>
      </c>
    </row>
    <row r="16" spans="1:13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"/>
      <c r="H16" s="16">
        <v>0.457000</v>
      </c>
      <c r="I16" s="16"/>
      <c r="J16" s="16"/>
      <c r="K16" s="17">
        <v>16.130000</v>
      </c>
      <c r="L16" s="17"/>
      <c r="M16" s="17">
        <f ca="1">ROUND(INDIRECT(ADDRESS(ROW()+(0), COLUMN()+(-5), 1))*INDIRECT(ADDRESS(ROW()+(0), COLUMN()+(-2), 1)), 2)</f>
        <v>7.370000</v>
      </c>
    </row>
    <row r="17" spans="1:13" ht="12.00" thickBot="1" customHeight="1">
      <c r="A17" s="18"/>
      <c r="B17" s="18"/>
      <c r="C17" s="18"/>
      <c r="D17" s="18"/>
      <c r="E17" s="18"/>
      <c r="F17" s="18"/>
      <c r="G17" s="18"/>
      <c r="H17" s="12" t="s">
        <v>32</v>
      </c>
      <c r="I17" s="12"/>
      <c r="J17" s="12"/>
      <c r="K17" s="12"/>
      <c r="L17" s="12"/>
      <c r="M17" s="20">
        <f ca="1">ROUND(SUM(INDIRECT(ADDRESS(ROW()+(-1), COLUMN()+(0), 1)),INDIRECT(ADDRESS(ROW()+(-2), COLUMN()+(0), 1))), 2)</f>
        <v>15.250000</v>
      </c>
    </row>
    <row r="18" spans="1:13" ht="12.0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21"/>
      <c r="J18" s="21"/>
      <c r="K18" s="18"/>
      <c r="L18" s="18"/>
      <c r="M18" s="18"/>
    </row>
    <row r="19" spans="1:13" ht="12.00" thickBot="1" customHeight="1">
      <c r="A19" s="22"/>
      <c r="B19" s="23" t="s">
        <v>34</v>
      </c>
      <c r="C19" s="22" t="s">
        <v>35</v>
      </c>
      <c r="D19" s="22"/>
      <c r="E19" s="22"/>
      <c r="F19" s="22"/>
      <c r="G19" s="22"/>
      <c r="H19" s="16">
        <v>2.000000</v>
      </c>
      <c r="I19" s="16"/>
      <c r="J19" s="16"/>
      <c r="K19" s="17">
        <f ca="1">ROUND(SUM(INDIRECT(ADDRESS(ROW()+(-2), COLUMN()+(2), 1)),INDIRECT(ADDRESS(ROW()+(-6), COLUMN()+(2), 1))), 2)</f>
        <v>46.100000</v>
      </c>
      <c r="L19" s="17"/>
      <c r="M19" s="17">
        <f ca="1">ROUND(INDIRECT(ADDRESS(ROW()+(0), COLUMN()+(-5), 1))*INDIRECT(ADDRESS(ROW()+(0), COLUMN()+(-2), 1))/100, 2)</f>
        <v>0.920000</v>
      </c>
    </row>
    <row r="20" spans="1:13" ht="12.00" thickBot="1" customHeight="1">
      <c r="A20" s="6" t="s">
        <v>36</v>
      </c>
      <c r="B20" s="7"/>
      <c r="C20" s="8"/>
      <c r="D20" s="8"/>
      <c r="E20" s="8"/>
      <c r="F20" s="8"/>
      <c r="G20" s="8"/>
      <c r="H20" s="24" t="s">
        <v>37</v>
      </c>
      <c r="I20" s="24"/>
      <c r="J20" s="24"/>
      <c r="K20" s="25"/>
      <c r="L20" s="25"/>
      <c r="M20" s="26">
        <f ca="1">ROUND(SUM(INDIRECT(ADDRESS(ROW()+(-1), COLUMN()+(0), 1)),INDIRECT(ADDRESS(ROW()+(-3), COLUMN()+(0), 1)),INDIRECT(ADDRESS(ROW()+(-7), COLUMN()+(0), 1))), 2)</f>
        <v>47.020000</v>
      </c>
    </row>
    <row r="23" spans="1:13" ht="12.00" thickBot="1" customHeight="1">
      <c r="A23" s="27" t="s">
        <v>38</v>
      </c>
      <c r="B23" s="27"/>
      <c r="C23" s="27"/>
      <c r="D23" s="27"/>
      <c r="E23" s="27"/>
      <c r="F23" s="27"/>
      <c r="G23" s="27" t="s">
        <v>39</v>
      </c>
      <c r="H23" s="27"/>
      <c r="I23" s="27"/>
      <c r="J23" s="27" t="s">
        <v>40</v>
      </c>
      <c r="K23" s="27"/>
      <c r="L23" s="27"/>
      <c r="M23" s="27" t="s">
        <v>41</v>
      </c>
    </row>
    <row r="24" spans="1:13" ht="12.00" thickBot="1" customHeight="1">
      <c r="A24" s="28" t="s">
        <v>42</v>
      </c>
      <c r="B24" s="28"/>
      <c r="C24" s="28"/>
      <c r="D24" s="28"/>
      <c r="E24" s="28"/>
      <c r="F24" s="28"/>
      <c r="G24" s="29">
        <v>142013.000000</v>
      </c>
      <c r="H24" s="29"/>
      <c r="I24" s="29"/>
      <c r="J24" s="29">
        <v>172013.000000</v>
      </c>
      <c r="K24" s="29"/>
      <c r="L24" s="29"/>
      <c r="M24" s="29">
        <v>3.000000</v>
      </c>
    </row>
    <row r="25" spans="1:13" ht="21.60" thickBot="1" customHeight="1">
      <c r="A25" s="30" t="s">
        <v>43</v>
      </c>
      <c r="B25" s="30"/>
      <c r="C25" s="30"/>
      <c r="D25" s="30"/>
      <c r="E25" s="30"/>
      <c r="F25" s="30"/>
      <c r="G25" s="31"/>
      <c r="H25" s="31"/>
      <c r="I25" s="31"/>
      <c r="J25" s="31"/>
      <c r="K25" s="31"/>
      <c r="L25" s="31"/>
      <c r="M25" s="31"/>
    </row>
    <row r="26" spans="1:13" ht="12.00" thickBot="1" customHeight="1">
      <c r="A26" s="28" t="s">
        <v>44</v>
      </c>
      <c r="B26" s="28"/>
      <c r="C26" s="28"/>
      <c r="D26" s="28"/>
      <c r="E26" s="28"/>
      <c r="F26" s="28"/>
      <c r="G26" s="29">
        <v>172013.000000</v>
      </c>
      <c r="H26" s="29"/>
      <c r="I26" s="29"/>
      <c r="J26" s="29">
        <v>172014.000000</v>
      </c>
      <c r="K26" s="29"/>
      <c r="L26" s="29"/>
      <c r="M26" s="29" t="s">
        <v>45</v>
      </c>
    </row>
    <row r="27" spans="1:13" ht="21.60" thickBot="1" customHeight="1">
      <c r="A27" s="30" t="s">
        <v>46</v>
      </c>
      <c r="B27" s="30"/>
      <c r="C27" s="30"/>
      <c r="D27" s="30"/>
      <c r="E27" s="30"/>
      <c r="F27" s="30"/>
      <c r="G27" s="31"/>
      <c r="H27" s="31"/>
      <c r="I27" s="31"/>
      <c r="J27" s="31"/>
      <c r="K27" s="31"/>
      <c r="L27" s="31"/>
      <c r="M27" s="31"/>
    </row>
    <row r="30" spans="1:1" ht="30.60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" ht="30.60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" ht="30.60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mergeCells count="58">
    <mergeCell ref="A1:M1"/>
    <mergeCell ref="A3:C3"/>
    <mergeCell ref="F3:H3"/>
    <mergeCell ref="I3:K3"/>
    <mergeCell ref="L3:M3"/>
    <mergeCell ref="A4:M4"/>
    <mergeCell ref="C7:G7"/>
    <mergeCell ref="H7:J7"/>
    <mergeCell ref="K7:L7"/>
    <mergeCell ref="C8:J8"/>
    <mergeCell ref="K8:L8"/>
    <mergeCell ref="C9:G9"/>
    <mergeCell ref="H9:J9"/>
    <mergeCell ref="K9:L9"/>
    <mergeCell ref="C10:G10"/>
    <mergeCell ref="H10:J10"/>
    <mergeCell ref="K10:L10"/>
    <mergeCell ref="C11:G11"/>
    <mergeCell ref="H11:J11"/>
    <mergeCell ref="K11:L11"/>
    <mergeCell ref="C12:G12"/>
    <mergeCell ref="H12:J12"/>
    <mergeCell ref="K12:L12"/>
    <mergeCell ref="C13:G13"/>
    <mergeCell ref="H13:L13"/>
    <mergeCell ref="C14:J14"/>
    <mergeCell ref="K14:L14"/>
    <mergeCell ref="C15:G15"/>
    <mergeCell ref="H15:J15"/>
    <mergeCell ref="K15:L15"/>
    <mergeCell ref="C16:G16"/>
    <mergeCell ref="H16:J16"/>
    <mergeCell ref="K16:L16"/>
    <mergeCell ref="C17:G17"/>
    <mergeCell ref="H17:L17"/>
    <mergeCell ref="C18:J18"/>
    <mergeCell ref="K18:L18"/>
    <mergeCell ref="C19:G19"/>
    <mergeCell ref="H19:J19"/>
    <mergeCell ref="K19:L19"/>
    <mergeCell ref="A20:G20"/>
    <mergeCell ref="H20:L20"/>
    <mergeCell ref="A23:F23"/>
    <mergeCell ref="G23:I23"/>
    <mergeCell ref="J23:L23"/>
    <mergeCell ref="A24:F24"/>
    <mergeCell ref="G24:I25"/>
    <mergeCell ref="J24:L25"/>
    <mergeCell ref="M24:M25"/>
    <mergeCell ref="A25:F25"/>
    <mergeCell ref="A26:F26"/>
    <mergeCell ref="G26:I27"/>
    <mergeCell ref="J26:L27"/>
    <mergeCell ref="M26:M27"/>
    <mergeCell ref="A27:F27"/>
    <mergeCell ref="A30:M30"/>
    <mergeCell ref="A31:M31"/>
    <mergeCell ref="A32:M32"/>
  </mergeCells>
  <pageMargins left="0.620079" right="0.472441" top="0.472441" bottom="0.472441" header="0.0" footer="0.0"/>
  <pageSetup paperSize="9" orientation="portrait"/>
  <rowBreaks count="0" manualBreakCount="0">
    </rowBreaks>
</worksheet>
</file>