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<sst xmlns="http://schemas.openxmlformats.org/spreadsheetml/2006/main" count="47" uniqueCount="47">
  <si>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</si>
  <si>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RAG061</t>
  </si>
  <si>
    <t xml:space="preserve">m²</t>
  </si>
  <si>
    <t xml:space="preserve">Alicatado STON-KER "BUTECH", sobre superficie soporte interior de fábrica.</t>
  </si>
  <si>
    <r>
      <rPr>
        <sz val="8.25"/>
        <color rgb="FF000000"/>
        <rFont val="Arial"/>
        <family val="2"/>
      </rPr>
      <t xml:space="preserve">Alicatado con placas de gres porcelánico de gran formato STON-KER de "BUTECH", "PORCELANOSA GRUPO", serie Durango, acabado Arena, de 37,3x37,3x1 cm, colocadas sobre una superficie soporte de fábrica en paramento interior, recibidas con adhesivo cementoso mejorado, C2 TE, con deslizamiento reducido y tiempo abierto ampliado, Fr-one Gris "BUTECH", sin junta (separación entre baldosas entre 1,5 y 3 mm); con cantoneras de perfil de PVC, Schlüter-JOLLY-P BW 45 "SCHLÜTER-SYSTEMS", de 4,5 mm de altura, color blanco RAL 9010 acabado brillante;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</si>
  <si>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</si>
  <si>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</si>
  <si>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</si>
  <si>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</si>
  <si>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</si>
  <si>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</si>
  <si>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</si>
  <si>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mt09mcb010e</t>
  </si>
  <si>
    <t xml:space="preserve">kg</t>
  </si>
  <si>
    <t xml:space="preserve">Adhesivo cementoso mejorado, C2 TE, con deslizamiento reducido y tiempo abierto ampliado, según UNE-EN 12004, Fr-one Gris "BUTECH", para fachadas cerámicas, a base de cementos de alta resistencia, áridos seleccionados y alto contenido en resinas sintéticas.</t>
  </si>
  <si>
    <t xml:space="preserve">mt19als011ba</t>
  </si>
  <si>
    <t xml:space="preserve">m</t>
  </si>
  <si>
    <t xml:space="preserve">Perfil de PVC, Schlüter-JOLLY-P BW 45 "SCHLÜTER-SYSTEMS", de 4,5 mm de altura, color blanco RAL 9010 acabado brillante, con perforaciones trapezoidales para su fijación, suministrado en barras de 2,5 m de longitud, para remate de revestimientos y protección de cantos.</t>
  </si>
  <si>
    <t xml:space="preserve">mt12pcb020hnS1</t>
  </si>
  <si>
    <t xml:space="preserve">m²</t>
  </si>
  <si>
    <t xml:space="preserve">Placa de gres porcelánico de gran formato STON-KER de "BUTECH", "PORCELANOSA GRUPO", serie Durango, acabado Arena, de 37,3x37,3x1 cm.</t>
  </si>
  <si>
    <t xml:space="preserve">mt09mcb020a</t>
  </si>
  <si>
    <t xml:space="preserve">kg</t>
  </si>
  <si>
    <t xml:space="preserve">Mortero de juntas cementoso Colorstuk 0-4 "BUTECH", tipo CG2, según UNE-EN 13888, color Manhattan, para juntas de hasta 4 mm, a base de cementos de alta resistencia, áridos seleccionados, pigmentos y aditivos específicos, para todo tipo de piezas cerámicas y piedras naturales.</t>
  </si>
  <si>
    <t xml:space="preserve">Subtotal materiales:</t>
  </si>
  <si>
    <t xml:space="preserve">Mano de obra</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</si>
  <si>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</si>
  <si>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</si>
  <si>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</si>
  <si>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</si>
  <si>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</si>
  <si>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</si>
  <si>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</si>
  <si>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</si>
  <si>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</si>
  <si>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</si>
  <si>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12,28€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</si>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</sst>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7.65" customWidth="1"/>
    <col min="5" max="5" width="69.1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6</v>
      </c>
      <c r="H10" s="11"/>
      <c r="I10" s="12">
        <v>0.92</v>
      </c>
      <c r="J10" s="12">
        <f ca="1">ROUND(INDIRECT(ADDRESS(ROW()+(0), COLUMN()+(-3), 1))*INDIRECT(ADDRESS(ROW()+(0), COLUMN()+(-1), 1)), 2)</f>
        <v>5.52</v>
      </c>
    </row>
    <row r="11" spans="1:10" ht="45.00" thickBot="1" customHeight="1">
      <c r="A11" s="1" t="s">
        <v>15</v>
      </c>
      <c r="B11" s="1"/>
      <c r="C11" s="1"/>
      <c r="D11" s="10" t="s">
        <v>16</v>
      </c>
      <c r="E11" s="1" t="s">
        <v>17</v>
      </c>
      <c r="F11" s="1"/>
      <c r="G11" s="11">
        <v>0.5</v>
      </c>
      <c r="H11" s="11"/>
      <c r="I11" s="12">
        <v>2.32</v>
      </c>
      <c r="J11" s="12">
        <f ca="1">ROUND(INDIRECT(ADDRESS(ROW()+(0), COLUMN()+(-3), 1))*INDIRECT(ADDRESS(ROW()+(0), COLUMN()+(-1), 1)), 2)</f>
        <v>1.16</v>
      </c>
    </row>
    <row r="12" spans="1:10" ht="24.00" thickBot="1" customHeight="1">
      <c r="A12" s="1" t="s">
        <v>18</v>
      </c>
      <c r="B12" s="1"/>
      <c r="C12" s="1"/>
      <c r="D12" s="10" t="s">
        <v>19</v>
      </c>
      <c r="E12" s="1" t="s">
        <v>20</v>
      </c>
      <c r="F12" s="1"/>
      <c r="G12" s="11">
        <v>1.05</v>
      </c>
      <c r="H12" s="11"/>
      <c r="I12" s="12">
        <v>37.5</v>
      </c>
      <c r="J12" s="12">
        <f ca="1">ROUND(INDIRECT(ADDRESS(ROW()+(0), COLUMN()+(-3), 1))*INDIRECT(ADDRESS(ROW()+(0), COLUMN()+(-1), 1)), 2)</f>
        <v>39.38</v>
      </c>
    </row>
    <row r="13" spans="1:10" ht="45.00" thickBot="1" customHeight="1">
      <c r="A13" s="1" t="s">
        <v>21</v>
      </c>
      <c r="B13" s="1"/>
      <c r="C13" s="1"/>
      <c r="D13" s="10" t="s">
        <v>22</v>
      </c>
      <c r="E13" s="1" t="s">
        <v>23</v>
      </c>
      <c r="F13" s="1"/>
      <c r="G13" s="13">
        <v>0.5</v>
      </c>
      <c r="H13" s="13"/>
      <c r="I13" s="14">
        <v>1.65</v>
      </c>
      <c r="J13" s="14">
        <f ca="1">ROUND(INDIRECT(ADDRESS(ROW()+(0), COLUMN()+(-3), 1))*INDIRECT(ADDRESS(ROW()+(0), COLUMN()+(-1), 1)), 2)</f>
        <v>0.83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46.89</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0.375</v>
      </c>
      <c r="H16" s="11"/>
      <c r="I16" s="12">
        <v>18.89</v>
      </c>
      <c r="J16" s="12">
        <f ca="1">ROUND(INDIRECT(ADDRESS(ROW()+(0), COLUMN()+(-3), 1))*INDIRECT(ADDRESS(ROW()+(0), COLUMN()+(-1), 1)), 2)</f>
        <v>7.08</v>
      </c>
    </row>
    <row r="17" spans="1:10" ht="13.50" thickBot="1" customHeight="1">
      <c r="A17" s="1" t="s">
        <v>29</v>
      </c>
      <c r="B17" s="1"/>
      <c r="C17" s="1"/>
      <c r="D17" s="10" t="s">
        <v>30</v>
      </c>
      <c r="E17" s="1" t="s">
        <v>31</v>
      </c>
      <c r="F17" s="1"/>
      <c r="G17" s="13">
        <v>0.188</v>
      </c>
      <c r="H17" s="13"/>
      <c r="I17" s="14">
        <v>17.9</v>
      </c>
      <c r="J17" s="14">
        <f ca="1">ROUND(INDIRECT(ADDRESS(ROW()+(0), COLUMN()+(-3), 1))*INDIRECT(ADDRESS(ROW()+(0), COLUMN()+(-1), 1)), 2)</f>
        <v>3.37</v>
      </c>
    </row>
    <row r="18" spans="1:10" ht="13.50" thickBot="1" customHeight="1">
      <c r="A18" s="15"/>
      <c r="B18" s="15"/>
      <c r="C18" s="15"/>
      <c r="D18" s="15"/>
      <c r="E18" s="15"/>
      <c r="F18" s="15"/>
      <c r="G18" s="9" t="s">
        <v>32</v>
      </c>
      <c r="H18" s="9"/>
      <c r="I18" s="9"/>
      <c r="J18" s="17">
        <f ca="1">ROUND(SUM(INDIRECT(ADDRESS(ROW()+(-1), COLUMN()+(0), 1)),INDIRECT(ADDRESS(ROW()+(-2), COLUMN()+(0), 1))), 2)</f>
        <v>10.45</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57.34</v>
      </c>
      <c r="J20" s="14">
        <f ca="1">ROUND(INDIRECT(ADDRESS(ROW()+(0), COLUMN()+(-3), 1))*INDIRECT(ADDRESS(ROW()+(0), COLUMN()+(-1), 1))/100, 2)</f>
        <v>1.15</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58.49</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5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